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40" activeTab="0"/>
  </bookViews>
  <sheets>
    <sheet name="11チーム用" sheetId="1" r:id="rId1"/>
  </sheets>
  <definedNames>
    <definedName name="_xlnm.Print_Area" localSheetId="0">'11チーム用'!$A$1:$EL$91</definedName>
  </definedNames>
  <calcPr fullCalcOnLoad="1"/>
</workbook>
</file>

<file path=xl/sharedStrings.xml><?xml version="1.0" encoding="utf-8"?>
<sst xmlns="http://schemas.openxmlformats.org/spreadsheetml/2006/main" count="438" uniqueCount="34">
  <si>
    <t>期　日</t>
  </si>
  <si>
    <t>場　所</t>
  </si>
  <si>
    <t>勝</t>
  </si>
  <si>
    <t>負</t>
  </si>
  <si>
    <t>得セット</t>
  </si>
  <si>
    <t>負セット</t>
  </si>
  <si>
    <t>セット率</t>
  </si>
  <si>
    <t>得点</t>
  </si>
  <si>
    <t>失点</t>
  </si>
  <si>
    <t>順位</t>
  </si>
  <si>
    <t>―</t>
  </si>
  <si>
    <t>勝率</t>
  </si>
  <si>
    <t>得失点率</t>
  </si>
  <si>
    <t>勝率順位</t>
  </si>
  <si>
    <t>セット率順位</t>
  </si>
  <si>
    <t>得点率率順位</t>
  </si>
  <si>
    <t>優先順位</t>
  </si>
  <si>
    <t>：</t>
  </si>
  <si>
    <t>○</t>
  </si>
  <si>
    <t>：</t>
  </si>
  <si>
    <t>第43回福山バレー・リーグ　男子</t>
  </si>
  <si>
    <t>JFE西日本</t>
  </si>
  <si>
    <t>葦陽クラブ</t>
  </si>
  <si>
    <t>駅家東クラブ</t>
  </si>
  <si>
    <t>旭なかよし会</t>
  </si>
  <si>
    <t>坪生WIN'S</t>
  </si>
  <si>
    <t>多治米クラブ</t>
  </si>
  <si>
    <t>スクラッチ</t>
  </si>
  <si>
    <t>緑　丘</t>
  </si>
  <si>
    <t>Brash</t>
  </si>
  <si>
    <t>福山市職</t>
  </si>
  <si>
    <t>リョービ排球部</t>
  </si>
  <si>
    <t>●</t>
  </si>
  <si>
    <t>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</si>
</sst>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1">
    <font>
      <sz val="11"/>
      <name val="ＭＳ Ｐゴシック"/>
      <family val="3"/>
    </font>
    <font>
      <u val="single"/>
      <sz val="28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177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177" fontId="2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8" fontId="2" fillId="0" borderId="57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69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77" fontId="2" fillId="0" borderId="70" xfId="0" applyNumberFormat="1" applyFont="1" applyBorder="1" applyAlignment="1">
      <alignment horizontal="center" vertical="center"/>
    </xf>
    <xf numFmtId="177" fontId="2" fillId="0" borderId="7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4回日本ｻﾏｰﾘｰｸﾞ女子西部" xfId="60"/>
    <cellStyle name="良い" xfId="61"/>
  </cellStyles>
  <dxfs count="162"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91"/>
  <sheetViews>
    <sheetView tabSelected="1" zoomScale="60" zoomScaleNormal="60" zoomScalePageLayoutView="0" workbookViewId="0" topLeftCell="A1">
      <pane xSplit="11" ySplit="14" topLeftCell="L15" activePane="bottomRight" state="frozen"/>
      <selection pane="topLeft" activeCell="A1" sqref="A1"/>
      <selection pane="topRight" activeCell="L1" sqref="L1"/>
      <selection pane="bottomLeft" activeCell="A15" sqref="A15"/>
      <selection pane="bottomRight" activeCell="H5" sqref="H5:AN6"/>
    </sheetView>
  </sheetViews>
  <sheetFormatPr defaultColWidth="2.625" defaultRowHeight="13.5"/>
  <cols>
    <col min="1" max="2" width="2.375" style="1" customWidth="1"/>
    <col min="3" max="4" width="0.6171875" style="1" customWidth="1"/>
    <col min="5" max="7" width="2.375" style="1" customWidth="1"/>
    <col min="8" max="9" width="0.6171875" style="1" customWidth="1"/>
    <col min="10" max="13" width="2.375" style="1" customWidth="1"/>
    <col min="14" max="15" width="0.6171875" style="1" customWidth="1"/>
    <col min="16" max="18" width="2.375" style="1" customWidth="1"/>
    <col min="19" max="20" width="0.6171875" style="1" customWidth="1"/>
    <col min="21" max="24" width="2.375" style="1" customWidth="1"/>
    <col min="25" max="26" width="0.6171875" style="1" customWidth="1"/>
    <col min="27" max="29" width="2.375" style="1" customWidth="1"/>
    <col min="30" max="31" width="0.6171875" style="1" customWidth="1"/>
    <col min="32" max="35" width="2.375" style="1" customWidth="1"/>
    <col min="36" max="36" width="0.875" style="1" customWidth="1"/>
    <col min="37" max="37" width="0.6171875" style="1" customWidth="1"/>
    <col min="38" max="40" width="2.375" style="1" customWidth="1"/>
    <col min="41" max="42" width="0.6171875" style="1" customWidth="1"/>
    <col min="43" max="46" width="2.375" style="1" customWidth="1"/>
    <col min="47" max="48" width="0.6171875" style="1" customWidth="1"/>
    <col min="49" max="51" width="2.375" style="1" customWidth="1"/>
    <col min="52" max="53" width="0.6171875" style="1" customWidth="1"/>
    <col min="54" max="57" width="2.375" style="1" customWidth="1"/>
    <col min="58" max="59" width="0.74609375" style="1" customWidth="1"/>
    <col min="60" max="62" width="2.375" style="1" customWidth="1"/>
    <col min="63" max="64" width="0.6171875" style="1" customWidth="1"/>
    <col min="65" max="68" width="2.375" style="1" customWidth="1"/>
    <col min="69" max="70" width="0.6171875" style="1" customWidth="1"/>
    <col min="71" max="73" width="2.375" style="1" customWidth="1"/>
    <col min="74" max="75" width="0.6171875" style="1" customWidth="1"/>
    <col min="76" max="79" width="2.375" style="1" customWidth="1"/>
    <col min="80" max="81" width="0.6171875" style="1" customWidth="1"/>
    <col min="82" max="84" width="2.375" style="1" customWidth="1"/>
    <col min="85" max="86" width="0.5" style="1" customWidth="1"/>
    <col min="87" max="90" width="2.375" style="1" customWidth="1"/>
    <col min="91" max="92" width="0.6171875" style="1" customWidth="1"/>
    <col min="93" max="95" width="2.375" style="1" customWidth="1"/>
    <col min="96" max="97" width="0.6171875" style="1" customWidth="1"/>
    <col min="98" max="101" width="2.375" style="1" customWidth="1"/>
    <col min="102" max="103" width="0.74609375" style="1" customWidth="1"/>
    <col min="104" max="106" width="2.375" style="1" customWidth="1"/>
    <col min="107" max="108" width="0.74609375" style="1" customWidth="1"/>
    <col min="109" max="112" width="2.375" style="1" customWidth="1"/>
    <col min="113" max="114" width="0.74609375" style="1" customWidth="1"/>
    <col min="115" max="117" width="2.375" style="1" customWidth="1"/>
    <col min="118" max="119" width="0.74609375" style="1" customWidth="1"/>
    <col min="120" max="123" width="2.375" style="1" customWidth="1"/>
    <col min="124" max="125" width="0.74609375" style="1" customWidth="1"/>
    <col min="126" max="128" width="2.375" style="1" customWidth="1"/>
    <col min="129" max="130" width="0.74609375" style="1" customWidth="1"/>
    <col min="131" max="132" width="2.375" style="1" customWidth="1"/>
    <col min="133" max="134" width="3.875" style="1" customWidth="1"/>
    <col min="135" max="135" width="5.50390625" style="1" customWidth="1"/>
    <col min="136" max="137" width="3.875" style="1" customWidth="1"/>
    <col min="138" max="141" width="5.50390625" style="1" customWidth="1"/>
    <col min="142" max="142" width="5.125" style="1" customWidth="1"/>
    <col min="143" max="144" width="2.625" style="1" customWidth="1"/>
    <col min="145" max="147" width="6.75390625" style="1" customWidth="1"/>
    <col min="148" max="16384" width="2.625" style="1" customWidth="1"/>
  </cols>
  <sheetData>
    <row r="1" spans="1:142" ht="32.25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</row>
    <row r="3" spans="1:147" ht="12" customHeight="1">
      <c r="A3" s="75" t="s">
        <v>0</v>
      </c>
      <c r="B3" s="75"/>
      <c r="C3" s="75"/>
      <c r="D3" s="75"/>
      <c r="E3" s="75"/>
      <c r="F3" s="75"/>
      <c r="G3" s="36" t="s">
        <v>19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EO3" s="36" t="s">
        <v>16</v>
      </c>
      <c r="EP3" s="36"/>
      <c r="EQ3" s="36"/>
    </row>
    <row r="4" spans="1:147" ht="12" customHeight="1">
      <c r="A4" s="75"/>
      <c r="B4" s="75"/>
      <c r="C4" s="75"/>
      <c r="D4" s="75"/>
      <c r="E4" s="75"/>
      <c r="F4" s="75"/>
      <c r="G4" s="3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EO4" s="36"/>
      <c r="EP4" s="36"/>
      <c r="EQ4" s="36"/>
    </row>
    <row r="5" spans="1:147" ht="12" customHeight="1">
      <c r="A5" s="75" t="s">
        <v>1</v>
      </c>
      <c r="B5" s="75"/>
      <c r="C5" s="75"/>
      <c r="D5" s="75"/>
      <c r="E5" s="75"/>
      <c r="F5" s="75"/>
      <c r="G5" s="36" t="s">
        <v>17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EO5" s="36">
        <v>1</v>
      </c>
      <c r="EP5" s="36">
        <v>2</v>
      </c>
      <c r="EQ5" s="36">
        <v>3</v>
      </c>
    </row>
    <row r="6" spans="1:147" ht="12" customHeight="1">
      <c r="A6" s="75"/>
      <c r="B6" s="75"/>
      <c r="C6" s="75"/>
      <c r="D6" s="75"/>
      <c r="E6" s="75"/>
      <c r="F6" s="75"/>
      <c r="G6" s="3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EO6" s="36"/>
      <c r="EP6" s="36"/>
      <c r="EQ6" s="36"/>
    </row>
    <row r="7" spans="145:147" ht="12.75" thickBot="1">
      <c r="EO7" s="36"/>
      <c r="EP7" s="36"/>
      <c r="EQ7" s="36"/>
    </row>
    <row r="8" spans="1:147" ht="12" customHeight="1">
      <c r="A8" s="5"/>
      <c r="B8" s="6"/>
      <c r="C8" s="6"/>
      <c r="D8" s="6"/>
      <c r="E8" s="6"/>
      <c r="F8" s="6"/>
      <c r="G8" s="6"/>
      <c r="H8" s="6"/>
      <c r="I8" s="6"/>
      <c r="J8" s="6"/>
      <c r="K8" s="1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8"/>
      <c r="X8" s="6"/>
      <c r="Y8" s="6"/>
      <c r="Z8" s="6"/>
      <c r="AA8" s="6"/>
      <c r="AB8" s="6"/>
      <c r="AC8" s="6"/>
      <c r="AD8" s="6"/>
      <c r="AE8" s="6"/>
      <c r="AF8" s="6"/>
      <c r="AG8" s="7"/>
      <c r="AH8" s="8"/>
      <c r="AI8" s="6"/>
      <c r="AJ8" s="6"/>
      <c r="AK8" s="6"/>
      <c r="AL8" s="6"/>
      <c r="AM8" s="6"/>
      <c r="AN8" s="6"/>
      <c r="AO8" s="6"/>
      <c r="AP8" s="6"/>
      <c r="AQ8" s="6"/>
      <c r="AR8" s="7"/>
      <c r="AS8" s="8"/>
      <c r="AT8" s="6"/>
      <c r="AU8" s="6"/>
      <c r="AV8" s="6"/>
      <c r="AW8" s="6"/>
      <c r="AX8" s="6"/>
      <c r="AY8" s="6"/>
      <c r="AZ8" s="6"/>
      <c r="BA8" s="6"/>
      <c r="BB8" s="6"/>
      <c r="BC8" s="7"/>
      <c r="BD8" s="8"/>
      <c r="BE8" s="6"/>
      <c r="BF8" s="6"/>
      <c r="BG8" s="6"/>
      <c r="BH8" s="6"/>
      <c r="BI8" s="6"/>
      <c r="BJ8" s="6"/>
      <c r="BK8" s="6"/>
      <c r="BL8" s="6"/>
      <c r="BM8" s="6"/>
      <c r="BN8" s="7"/>
      <c r="BO8" s="8"/>
      <c r="BP8" s="6"/>
      <c r="BQ8" s="6"/>
      <c r="BR8" s="6"/>
      <c r="BS8" s="6"/>
      <c r="BT8" s="6"/>
      <c r="BU8" s="6"/>
      <c r="BV8" s="6"/>
      <c r="BW8" s="6"/>
      <c r="BX8" s="6"/>
      <c r="BY8" s="7"/>
      <c r="BZ8" s="8"/>
      <c r="CA8" s="6"/>
      <c r="CB8" s="6"/>
      <c r="CC8" s="6"/>
      <c r="CD8" s="6"/>
      <c r="CE8" s="6"/>
      <c r="CF8" s="6"/>
      <c r="CG8" s="6"/>
      <c r="CH8" s="6"/>
      <c r="CI8" s="6"/>
      <c r="CJ8" s="6"/>
      <c r="CK8" s="8"/>
      <c r="CL8" s="6"/>
      <c r="CM8" s="6"/>
      <c r="CN8" s="6"/>
      <c r="CO8" s="6"/>
      <c r="CP8" s="6"/>
      <c r="CQ8" s="6"/>
      <c r="CR8" s="6"/>
      <c r="CS8" s="6"/>
      <c r="CT8" s="6"/>
      <c r="CU8" s="6"/>
      <c r="CV8" s="8"/>
      <c r="CW8" s="6"/>
      <c r="CX8" s="6"/>
      <c r="CY8" s="6"/>
      <c r="CZ8" s="6"/>
      <c r="DA8" s="6"/>
      <c r="DB8" s="6"/>
      <c r="DC8" s="6"/>
      <c r="DD8" s="6"/>
      <c r="DE8" s="6"/>
      <c r="DF8" s="6"/>
      <c r="DG8" s="8"/>
      <c r="DH8" s="6"/>
      <c r="DI8" s="6"/>
      <c r="DJ8" s="6"/>
      <c r="DK8" s="6"/>
      <c r="DL8" s="6"/>
      <c r="DM8" s="6"/>
      <c r="DN8" s="6"/>
      <c r="DO8" s="6"/>
      <c r="DP8" s="6"/>
      <c r="DQ8" s="6"/>
      <c r="DR8" s="8"/>
      <c r="DS8" s="6"/>
      <c r="DT8" s="6"/>
      <c r="DU8" s="6"/>
      <c r="DV8" s="6"/>
      <c r="DW8" s="6"/>
      <c r="DX8" s="6"/>
      <c r="DY8" s="6"/>
      <c r="DZ8" s="6"/>
      <c r="EA8" s="6"/>
      <c r="EB8" s="6"/>
      <c r="EC8" s="84" t="s">
        <v>2</v>
      </c>
      <c r="ED8" s="82" t="s">
        <v>3</v>
      </c>
      <c r="EE8" s="87" t="s">
        <v>11</v>
      </c>
      <c r="EF8" s="98" t="s">
        <v>4</v>
      </c>
      <c r="EG8" s="89" t="s">
        <v>5</v>
      </c>
      <c r="EH8" s="92" t="s">
        <v>6</v>
      </c>
      <c r="EI8" s="95" t="s">
        <v>7</v>
      </c>
      <c r="EJ8" s="89" t="s">
        <v>8</v>
      </c>
      <c r="EK8" s="103" t="s">
        <v>12</v>
      </c>
      <c r="EL8" s="105" t="s">
        <v>9</v>
      </c>
      <c r="EO8" s="37" t="s">
        <v>13</v>
      </c>
      <c r="EP8" s="37" t="s">
        <v>14</v>
      </c>
      <c r="EQ8" s="37" t="s">
        <v>15</v>
      </c>
    </row>
    <row r="9" spans="1:147" ht="12" customHeight="1">
      <c r="A9" s="9"/>
      <c r="B9" s="3"/>
      <c r="C9" s="3"/>
      <c r="D9" s="3"/>
      <c r="E9" s="3"/>
      <c r="F9" s="3"/>
      <c r="G9" s="3"/>
      <c r="H9" s="3"/>
      <c r="I9" s="3"/>
      <c r="J9" s="3"/>
      <c r="K9" s="17"/>
      <c r="L9" s="67" t="s">
        <v>21</v>
      </c>
      <c r="M9" s="67"/>
      <c r="N9" s="67"/>
      <c r="O9" s="67"/>
      <c r="P9" s="67"/>
      <c r="Q9" s="67"/>
      <c r="R9" s="67"/>
      <c r="S9" s="67"/>
      <c r="T9" s="67"/>
      <c r="U9" s="67"/>
      <c r="V9" s="70"/>
      <c r="W9" s="69" t="s">
        <v>22</v>
      </c>
      <c r="X9" s="67"/>
      <c r="Y9" s="67"/>
      <c r="Z9" s="67"/>
      <c r="AA9" s="67"/>
      <c r="AB9" s="67"/>
      <c r="AC9" s="67"/>
      <c r="AD9" s="67"/>
      <c r="AE9" s="67"/>
      <c r="AF9" s="67"/>
      <c r="AG9" s="70"/>
      <c r="AH9" s="69" t="s">
        <v>23</v>
      </c>
      <c r="AI9" s="67"/>
      <c r="AJ9" s="67"/>
      <c r="AK9" s="67"/>
      <c r="AL9" s="67"/>
      <c r="AM9" s="67"/>
      <c r="AN9" s="67"/>
      <c r="AO9" s="67"/>
      <c r="AP9" s="67"/>
      <c r="AQ9" s="67"/>
      <c r="AR9" s="70"/>
      <c r="AS9" s="69" t="s">
        <v>24</v>
      </c>
      <c r="AT9" s="67"/>
      <c r="AU9" s="67"/>
      <c r="AV9" s="67"/>
      <c r="AW9" s="67"/>
      <c r="AX9" s="67"/>
      <c r="AY9" s="67"/>
      <c r="AZ9" s="67"/>
      <c r="BA9" s="67"/>
      <c r="BB9" s="67"/>
      <c r="BC9" s="70"/>
      <c r="BD9" s="71" t="s">
        <v>25</v>
      </c>
      <c r="BE9" s="72"/>
      <c r="BF9" s="72"/>
      <c r="BG9" s="72"/>
      <c r="BH9" s="72"/>
      <c r="BI9" s="72"/>
      <c r="BJ9" s="72"/>
      <c r="BK9" s="72"/>
      <c r="BL9" s="72"/>
      <c r="BM9" s="72"/>
      <c r="BN9" s="73"/>
      <c r="BO9" s="71" t="s">
        <v>26</v>
      </c>
      <c r="BP9" s="72"/>
      <c r="BQ9" s="72"/>
      <c r="BR9" s="72"/>
      <c r="BS9" s="72"/>
      <c r="BT9" s="72"/>
      <c r="BU9" s="72"/>
      <c r="BV9" s="72"/>
      <c r="BW9" s="72"/>
      <c r="BX9" s="72"/>
      <c r="BY9" s="73"/>
      <c r="BZ9" s="54" t="s">
        <v>27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54" t="s">
        <v>28</v>
      </c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54" t="s">
        <v>29</v>
      </c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54" t="s">
        <v>30</v>
      </c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54" t="s">
        <v>31</v>
      </c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53"/>
      <c r="ED9" s="45"/>
      <c r="EE9" s="88"/>
      <c r="EF9" s="99"/>
      <c r="EG9" s="90"/>
      <c r="EH9" s="93"/>
      <c r="EI9" s="96"/>
      <c r="EJ9" s="90"/>
      <c r="EK9" s="104"/>
      <c r="EL9" s="106"/>
      <c r="EO9" s="37"/>
      <c r="EP9" s="37"/>
      <c r="EQ9" s="37"/>
    </row>
    <row r="10" spans="1:147" ht="12" customHeight="1">
      <c r="A10" s="9"/>
      <c r="B10" s="3"/>
      <c r="C10" s="3"/>
      <c r="D10" s="3"/>
      <c r="E10" s="3"/>
      <c r="F10" s="3"/>
      <c r="G10" s="3"/>
      <c r="H10" s="3"/>
      <c r="I10" s="3"/>
      <c r="J10" s="3"/>
      <c r="K10" s="1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70"/>
      <c r="W10" s="69"/>
      <c r="X10" s="67"/>
      <c r="Y10" s="67"/>
      <c r="Z10" s="67"/>
      <c r="AA10" s="67"/>
      <c r="AB10" s="67"/>
      <c r="AC10" s="67"/>
      <c r="AD10" s="67"/>
      <c r="AE10" s="67"/>
      <c r="AF10" s="67"/>
      <c r="AG10" s="70"/>
      <c r="AH10" s="69"/>
      <c r="AI10" s="67"/>
      <c r="AJ10" s="67"/>
      <c r="AK10" s="67"/>
      <c r="AL10" s="67"/>
      <c r="AM10" s="67"/>
      <c r="AN10" s="67"/>
      <c r="AO10" s="67"/>
      <c r="AP10" s="67"/>
      <c r="AQ10" s="67"/>
      <c r="AR10" s="70"/>
      <c r="AS10" s="69"/>
      <c r="AT10" s="67"/>
      <c r="AU10" s="67"/>
      <c r="AV10" s="67"/>
      <c r="AW10" s="67"/>
      <c r="AX10" s="67"/>
      <c r="AY10" s="67"/>
      <c r="AZ10" s="67"/>
      <c r="BA10" s="67"/>
      <c r="BB10" s="67"/>
      <c r="BC10" s="70"/>
      <c r="BD10" s="71"/>
      <c r="BE10" s="72"/>
      <c r="BF10" s="72"/>
      <c r="BG10" s="72"/>
      <c r="BH10" s="72"/>
      <c r="BI10" s="72"/>
      <c r="BJ10" s="72"/>
      <c r="BK10" s="72"/>
      <c r="BL10" s="72"/>
      <c r="BM10" s="72"/>
      <c r="BN10" s="73"/>
      <c r="BO10" s="71"/>
      <c r="BP10" s="72"/>
      <c r="BQ10" s="72"/>
      <c r="BR10" s="72"/>
      <c r="BS10" s="72"/>
      <c r="BT10" s="72"/>
      <c r="BU10" s="72"/>
      <c r="BV10" s="72"/>
      <c r="BW10" s="72"/>
      <c r="BX10" s="72"/>
      <c r="BY10" s="73"/>
      <c r="BZ10" s="54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54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54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54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54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53"/>
      <c r="ED10" s="45"/>
      <c r="EE10" s="88"/>
      <c r="EF10" s="99"/>
      <c r="EG10" s="90"/>
      <c r="EH10" s="93"/>
      <c r="EI10" s="96"/>
      <c r="EJ10" s="90"/>
      <c r="EK10" s="104"/>
      <c r="EL10" s="106"/>
      <c r="EO10" s="37"/>
      <c r="EP10" s="37"/>
      <c r="EQ10" s="37"/>
    </row>
    <row r="11" spans="1:147" ht="12" customHeight="1">
      <c r="A11" s="9"/>
      <c r="B11" s="3"/>
      <c r="C11" s="3"/>
      <c r="D11" s="3"/>
      <c r="E11" s="3"/>
      <c r="F11" s="3"/>
      <c r="G11" s="3"/>
      <c r="H11" s="3"/>
      <c r="I11" s="3"/>
      <c r="J11" s="3"/>
      <c r="K11" s="1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70"/>
      <c r="W11" s="69"/>
      <c r="X11" s="67"/>
      <c r="Y11" s="67"/>
      <c r="Z11" s="67"/>
      <c r="AA11" s="67"/>
      <c r="AB11" s="67"/>
      <c r="AC11" s="67"/>
      <c r="AD11" s="67"/>
      <c r="AE11" s="67"/>
      <c r="AF11" s="67"/>
      <c r="AG11" s="70"/>
      <c r="AH11" s="69"/>
      <c r="AI11" s="67"/>
      <c r="AJ11" s="67"/>
      <c r="AK11" s="67"/>
      <c r="AL11" s="67"/>
      <c r="AM11" s="67"/>
      <c r="AN11" s="67"/>
      <c r="AO11" s="67"/>
      <c r="AP11" s="67"/>
      <c r="AQ11" s="67"/>
      <c r="AR11" s="70"/>
      <c r="AS11" s="69"/>
      <c r="AT11" s="67"/>
      <c r="AU11" s="67"/>
      <c r="AV11" s="67"/>
      <c r="AW11" s="67"/>
      <c r="AX11" s="67"/>
      <c r="AY11" s="67"/>
      <c r="AZ11" s="67"/>
      <c r="BA11" s="67"/>
      <c r="BB11" s="67"/>
      <c r="BC11" s="70"/>
      <c r="BD11" s="71"/>
      <c r="BE11" s="72"/>
      <c r="BF11" s="72"/>
      <c r="BG11" s="72"/>
      <c r="BH11" s="72"/>
      <c r="BI11" s="72"/>
      <c r="BJ11" s="72"/>
      <c r="BK11" s="72"/>
      <c r="BL11" s="72"/>
      <c r="BM11" s="72"/>
      <c r="BN11" s="73"/>
      <c r="BO11" s="71"/>
      <c r="BP11" s="72"/>
      <c r="BQ11" s="72"/>
      <c r="BR11" s="72"/>
      <c r="BS11" s="72"/>
      <c r="BT11" s="72"/>
      <c r="BU11" s="72"/>
      <c r="BV11" s="72"/>
      <c r="BW11" s="72"/>
      <c r="BX11" s="72"/>
      <c r="BY11" s="73"/>
      <c r="BZ11" s="54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54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54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54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54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53"/>
      <c r="ED11" s="45"/>
      <c r="EE11" s="88"/>
      <c r="EF11" s="99"/>
      <c r="EG11" s="90"/>
      <c r="EH11" s="93"/>
      <c r="EI11" s="96"/>
      <c r="EJ11" s="90"/>
      <c r="EK11" s="104"/>
      <c r="EL11" s="106"/>
      <c r="EO11" s="37"/>
      <c r="EP11" s="37"/>
      <c r="EQ11" s="37"/>
    </row>
    <row r="12" spans="1:147" ht="12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1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70"/>
      <c r="W12" s="69"/>
      <c r="X12" s="67"/>
      <c r="Y12" s="67"/>
      <c r="Z12" s="67"/>
      <c r="AA12" s="67"/>
      <c r="AB12" s="67"/>
      <c r="AC12" s="67"/>
      <c r="AD12" s="67"/>
      <c r="AE12" s="67"/>
      <c r="AF12" s="67"/>
      <c r="AG12" s="70"/>
      <c r="AH12" s="69"/>
      <c r="AI12" s="67"/>
      <c r="AJ12" s="67"/>
      <c r="AK12" s="67"/>
      <c r="AL12" s="67"/>
      <c r="AM12" s="67"/>
      <c r="AN12" s="67"/>
      <c r="AO12" s="67"/>
      <c r="AP12" s="67"/>
      <c r="AQ12" s="67"/>
      <c r="AR12" s="70"/>
      <c r="AS12" s="69"/>
      <c r="AT12" s="67"/>
      <c r="AU12" s="67"/>
      <c r="AV12" s="67"/>
      <c r="AW12" s="67"/>
      <c r="AX12" s="67"/>
      <c r="AY12" s="67"/>
      <c r="AZ12" s="67"/>
      <c r="BA12" s="67"/>
      <c r="BB12" s="67"/>
      <c r="BC12" s="70"/>
      <c r="BD12" s="71"/>
      <c r="BE12" s="72"/>
      <c r="BF12" s="72"/>
      <c r="BG12" s="72"/>
      <c r="BH12" s="72"/>
      <c r="BI12" s="72"/>
      <c r="BJ12" s="72"/>
      <c r="BK12" s="72"/>
      <c r="BL12" s="72"/>
      <c r="BM12" s="72"/>
      <c r="BN12" s="73"/>
      <c r="BO12" s="71"/>
      <c r="BP12" s="72"/>
      <c r="BQ12" s="72"/>
      <c r="BR12" s="72"/>
      <c r="BS12" s="72"/>
      <c r="BT12" s="72"/>
      <c r="BU12" s="72"/>
      <c r="BV12" s="72"/>
      <c r="BW12" s="72"/>
      <c r="BX12" s="72"/>
      <c r="BY12" s="73"/>
      <c r="BZ12" s="54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54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54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54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54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53"/>
      <c r="ED12" s="45"/>
      <c r="EE12" s="88"/>
      <c r="EF12" s="99"/>
      <c r="EG12" s="90"/>
      <c r="EH12" s="93"/>
      <c r="EI12" s="96"/>
      <c r="EJ12" s="90"/>
      <c r="EK12" s="104"/>
      <c r="EL12" s="106"/>
      <c r="EO12" s="37"/>
      <c r="EP12" s="37"/>
      <c r="EQ12" s="37"/>
    </row>
    <row r="13" spans="1:147" ht="12" customHeight="1">
      <c r="A13" s="9"/>
      <c r="B13" s="3"/>
      <c r="C13" s="3"/>
      <c r="D13" s="3"/>
      <c r="E13" s="3"/>
      <c r="F13" s="3"/>
      <c r="G13" s="3"/>
      <c r="H13" s="3"/>
      <c r="I13" s="3"/>
      <c r="J13" s="3"/>
      <c r="K13" s="1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70"/>
      <c r="W13" s="69"/>
      <c r="X13" s="67"/>
      <c r="Y13" s="67"/>
      <c r="Z13" s="67"/>
      <c r="AA13" s="67"/>
      <c r="AB13" s="67"/>
      <c r="AC13" s="67"/>
      <c r="AD13" s="67"/>
      <c r="AE13" s="67"/>
      <c r="AF13" s="67"/>
      <c r="AG13" s="70"/>
      <c r="AH13" s="69"/>
      <c r="AI13" s="67"/>
      <c r="AJ13" s="67"/>
      <c r="AK13" s="67"/>
      <c r="AL13" s="67"/>
      <c r="AM13" s="67"/>
      <c r="AN13" s="67"/>
      <c r="AO13" s="67"/>
      <c r="AP13" s="67"/>
      <c r="AQ13" s="67"/>
      <c r="AR13" s="70"/>
      <c r="AS13" s="69"/>
      <c r="AT13" s="67"/>
      <c r="AU13" s="67"/>
      <c r="AV13" s="67"/>
      <c r="AW13" s="67"/>
      <c r="AX13" s="67"/>
      <c r="AY13" s="67"/>
      <c r="AZ13" s="67"/>
      <c r="BA13" s="67"/>
      <c r="BB13" s="67"/>
      <c r="BC13" s="70"/>
      <c r="BD13" s="71"/>
      <c r="BE13" s="72"/>
      <c r="BF13" s="72"/>
      <c r="BG13" s="72"/>
      <c r="BH13" s="72"/>
      <c r="BI13" s="72"/>
      <c r="BJ13" s="72"/>
      <c r="BK13" s="72"/>
      <c r="BL13" s="72"/>
      <c r="BM13" s="72"/>
      <c r="BN13" s="73"/>
      <c r="BO13" s="71"/>
      <c r="BP13" s="72"/>
      <c r="BQ13" s="72"/>
      <c r="BR13" s="72"/>
      <c r="BS13" s="72"/>
      <c r="BT13" s="72"/>
      <c r="BU13" s="72"/>
      <c r="BV13" s="72"/>
      <c r="BW13" s="72"/>
      <c r="BX13" s="72"/>
      <c r="BY13" s="73"/>
      <c r="BZ13" s="54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54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54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54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54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53"/>
      <c r="ED13" s="45"/>
      <c r="EE13" s="88"/>
      <c r="EF13" s="99"/>
      <c r="EG13" s="90"/>
      <c r="EH13" s="93"/>
      <c r="EI13" s="96"/>
      <c r="EJ13" s="90"/>
      <c r="EK13" s="104"/>
      <c r="EL13" s="106"/>
      <c r="EO13" s="37"/>
      <c r="EP13" s="37"/>
      <c r="EQ13" s="37"/>
    </row>
    <row r="14" spans="1:147" ht="12.75" thickBo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5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5"/>
      <c r="AI14" s="13"/>
      <c r="AJ14" s="13"/>
      <c r="AK14" s="13"/>
      <c r="AL14" s="13"/>
      <c r="AM14" s="13"/>
      <c r="AN14" s="13"/>
      <c r="AO14" s="13"/>
      <c r="AP14" s="13"/>
      <c r="AQ14" s="13"/>
      <c r="AR14" s="14"/>
      <c r="AS14" s="15"/>
      <c r="AT14" s="13"/>
      <c r="AU14" s="13"/>
      <c r="AV14" s="13"/>
      <c r="AW14" s="13"/>
      <c r="AX14" s="13"/>
      <c r="AY14" s="13"/>
      <c r="AZ14" s="13"/>
      <c r="BA14" s="13"/>
      <c r="BB14" s="13"/>
      <c r="BC14" s="14"/>
      <c r="BD14" s="15"/>
      <c r="BE14" s="13"/>
      <c r="BF14" s="13"/>
      <c r="BG14" s="13"/>
      <c r="BH14" s="13"/>
      <c r="BI14" s="13"/>
      <c r="BJ14" s="13"/>
      <c r="BK14" s="13"/>
      <c r="BL14" s="13"/>
      <c r="BM14" s="13"/>
      <c r="BN14" s="14"/>
      <c r="BO14" s="15"/>
      <c r="BP14" s="13"/>
      <c r="BQ14" s="13"/>
      <c r="BR14" s="13"/>
      <c r="BS14" s="13"/>
      <c r="BT14" s="13"/>
      <c r="BU14" s="13"/>
      <c r="BV14" s="13"/>
      <c r="BW14" s="13"/>
      <c r="BX14" s="13"/>
      <c r="BY14" s="14"/>
      <c r="BZ14" s="15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5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5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5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5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85"/>
      <c r="ED14" s="86"/>
      <c r="EE14" s="88"/>
      <c r="EF14" s="100"/>
      <c r="EG14" s="91"/>
      <c r="EH14" s="94"/>
      <c r="EI14" s="97"/>
      <c r="EJ14" s="91"/>
      <c r="EK14" s="104"/>
      <c r="EL14" s="107"/>
      <c r="EO14" s="37"/>
      <c r="EP14" s="37"/>
      <c r="EQ14" s="37"/>
    </row>
    <row r="15" spans="1:147" ht="12" customHeight="1">
      <c r="A15" s="9"/>
      <c r="B15" s="3"/>
      <c r="C15" s="3"/>
      <c r="D15" s="3"/>
      <c r="E15" s="3"/>
      <c r="F15" s="3"/>
      <c r="G15" s="3"/>
      <c r="H15" s="3"/>
      <c r="I15" s="3"/>
      <c r="J15" s="3"/>
      <c r="K15" s="17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77"/>
      <c r="W15" s="57" t="s">
        <v>18</v>
      </c>
      <c r="X15" s="58"/>
      <c r="Y15" s="21"/>
      <c r="Z15" s="21"/>
      <c r="AA15" s="21"/>
      <c r="AB15" s="21"/>
      <c r="AC15" s="21"/>
      <c r="AD15" s="21"/>
      <c r="AE15" s="21"/>
      <c r="AF15" s="21"/>
      <c r="AG15" s="22"/>
      <c r="AH15" s="57" t="s">
        <v>18</v>
      </c>
      <c r="AI15" s="58"/>
      <c r="AJ15" s="21"/>
      <c r="AK15" s="21"/>
      <c r="AL15" s="21"/>
      <c r="AM15" s="21"/>
      <c r="AN15" s="21"/>
      <c r="AO15" s="21"/>
      <c r="AP15" s="21"/>
      <c r="AQ15" s="21"/>
      <c r="AR15" s="22"/>
      <c r="AS15" s="57" t="s">
        <v>18</v>
      </c>
      <c r="AT15" s="58"/>
      <c r="AU15" s="21"/>
      <c r="AV15" s="21"/>
      <c r="AW15" s="21"/>
      <c r="AX15" s="21"/>
      <c r="AY15" s="21"/>
      <c r="AZ15" s="21"/>
      <c r="BA15" s="21"/>
      <c r="BB15" s="21"/>
      <c r="BC15" s="22"/>
      <c r="BD15" s="57" t="s">
        <v>18</v>
      </c>
      <c r="BE15" s="58"/>
      <c r="BF15" s="21"/>
      <c r="BG15" s="21"/>
      <c r="BH15" s="21"/>
      <c r="BI15" s="21"/>
      <c r="BJ15" s="21"/>
      <c r="BK15" s="21"/>
      <c r="BL15" s="21"/>
      <c r="BM15" s="21"/>
      <c r="BN15" s="22"/>
      <c r="BO15" s="57" t="s">
        <v>18</v>
      </c>
      <c r="BP15" s="58"/>
      <c r="BQ15" s="21"/>
      <c r="BR15" s="21"/>
      <c r="BS15" s="21"/>
      <c r="BT15" s="21"/>
      <c r="BU15" s="21"/>
      <c r="BV15" s="21"/>
      <c r="BW15" s="21"/>
      <c r="BX15" s="21"/>
      <c r="BY15" s="22"/>
      <c r="BZ15" s="57" t="s">
        <v>18</v>
      </c>
      <c r="CA15" s="58"/>
      <c r="CB15" s="21"/>
      <c r="CC15" s="21"/>
      <c r="CD15" s="21"/>
      <c r="CE15" s="21"/>
      <c r="CF15" s="21"/>
      <c r="CG15" s="21"/>
      <c r="CH15" s="21"/>
      <c r="CI15" s="21"/>
      <c r="CJ15" s="21"/>
      <c r="CK15" s="57" t="s">
        <v>18</v>
      </c>
      <c r="CL15" s="58"/>
      <c r="CM15" s="21"/>
      <c r="CN15" s="21"/>
      <c r="CO15" s="21"/>
      <c r="CP15" s="21"/>
      <c r="CQ15" s="21"/>
      <c r="CR15" s="21"/>
      <c r="CS15" s="21"/>
      <c r="CT15" s="21"/>
      <c r="CU15" s="21"/>
      <c r="CV15" s="57" t="s">
        <v>18</v>
      </c>
      <c r="CW15" s="58"/>
      <c r="CX15" s="21"/>
      <c r="CY15" s="21"/>
      <c r="CZ15" s="21"/>
      <c r="DA15" s="21"/>
      <c r="DB15" s="21"/>
      <c r="DC15" s="21"/>
      <c r="DD15" s="21"/>
      <c r="DE15" s="21"/>
      <c r="DF15" s="21"/>
      <c r="DG15" s="57" t="s">
        <v>18</v>
      </c>
      <c r="DH15" s="58"/>
      <c r="DI15" s="21"/>
      <c r="DJ15" s="21"/>
      <c r="DK15" s="21"/>
      <c r="DL15" s="21"/>
      <c r="DM15" s="21"/>
      <c r="DN15" s="21"/>
      <c r="DO15" s="21"/>
      <c r="DP15" s="21"/>
      <c r="DQ15" s="21"/>
      <c r="DR15" s="57" t="s">
        <v>18</v>
      </c>
      <c r="DS15" s="58"/>
      <c r="DT15" s="21"/>
      <c r="DU15" s="21"/>
      <c r="DV15" s="21"/>
      <c r="DW15" s="21"/>
      <c r="DX15" s="21"/>
      <c r="DY15" s="21"/>
      <c r="DZ15" s="21"/>
      <c r="EA15" s="21"/>
      <c r="EB15" s="21"/>
      <c r="EC15" s="59">
        <f>COUNTIF(W15:DS16,"○")</f>
        <v>10</v>
      </c>
      <c r="ED15" s="74">
        <f>COUNTIF(W15:DS16,"●")</f>
        <v>0</v>
      </c>
      <c r="EE15" s="83">
        <f>EC15*2+ED15</f>
        <v>20</v>
      </c>
      <c r="EF15" s="84">
        <f>X18+AI18+AT18+BE18+BP18+CA18+CL18+CW18+DH18+DS18</f>
        <v>20</v>
      </c>
      <c r="EG15" s="82">
        <f>+AF18+AQ18+BB18+BM18+BX18+CI18+CT18+DE18+DP18+EA18</f>
        <v>0</v>
      </c>
      <c r="EH15" s="80" t="str">
        <f>IF(EG15=0,"―",EF15/EG15)</f>
        <v>―</v>
      </c>
      <c r="EI15" s="81">
        <f>SUM(AL16:AL20)+SUM(AA16:AA20)+SUM(AW16:AW20)+SUM(BH16:BH20)+SUM(BS16:BS20)+SUM(CD16:CD20)+SUM(CO16:CO20)+SUM(CZ16:CZ20)+SUM(DK16:DK20)+SUM(DV16:DV20)</f>
        <v>420</v>
      </c>
      <c r="EJ15" s="82">
        <f>SUM(AN16:AN20)+SUM(AC16:AC20)+SUM(AY16:AY20)+SUM(BJ16:BJ20)+SUM(BU16:BU20)+SUM(CF16:CF20)+SUM(CQ16:CQ20)+SUM(DB16:DB20)+SUM(DM16:DM20)+SUM(DX16:DX20)</f>
        <v>127</v>
      </c>
      <c r="EK15" s="80">
        <f>IF(EJ15=0,"―",EI15/EJ15)</f>
        <v>3.3070866141732282</v>
      </c>
      <c r="EL15" s="101">
        <v>1</v>
      </c>
      <c r="EO15" s="36">
        <f>RANK(EE15,$EE$15:$EE$91)</f>
        <v>1</v>
      </c>
      <c r="EP15" s="36" t="e">
        <f>RANK(EH15,$EH$15:$EH$91)</f>
        <v>#VALUE!</v>
      </c>
      <c r="EQ15" s="36">
        <f>RANK(EK15,$EK$15:$EK$91)</f>
        <v>1</v>
      </c>
    </row>
    <row r="16" spans="1:147" ht="12" customHeight="1">
      <c r="A16" s="66" t="str">
        <f>+L9</f>
        <v>JFE西日本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77"/>
      <c r="W16" s="57"/>
      <c r="X16" s="58"/>
      <c r="Y16" s="21"/>
      <c r="Z16" s="23"/>
      <c r="AA16" s="21">
        <v>21</v>
      </c>
      <c r="AB16" s="21" t="s">
        <v>10</v>
      </c>
      <c r="AC16" s="21">
        <v>8</v>
      </c>
      <c r="AD16" s="24"/>
      <c r="AE16" s="21"/>
      <c r="AF16" s="21"/>
      <c r="AG16" s="22"/>
      <c r="AH16" s="57"/>
      <c r="AI16" s="58"/>
      <c r="AJ16" s="21"/>
      <c r="AK16" s="23"/>
      <c r="AL16" s="21">
        <v>21</v>
      </c>
      <c r="AM16" s="21" t="s">
        <v>10</v>
      </c>
      <c r="AN16" s="21">
        <v>7</v>
      </c>
      <c r="AO16" s="24"/>
      <c r="AP16" s="21"/>
      <c r="AQ16" s="21"/>
      <c r="AR16" s="22"/>
      <c r="AS16" s="57"/>
      <c r="AT16" s="58"/>
      <c r="AU16" s="21"/>
      <c r="AV16" s="23"/>
      <c r="AW16" s="21">
        <v>21</v>
      </c>
      <c r="AX16" s="21" t="s">
        <v>10</v>
      </c>
      <c r="AY16" s="21">
        <v>0</v>
      </c>
      <c r="AZ16" s="24"/>
      <c r="BA16" s="21"/>
      <c r="BB16" s="21"/>
      <c r="BC16" s="22"/>
      <c r="BD16" s="57"/>
      <c r="BE16" s="58"/>
      <c r="BF16" s="21"/>
      <c r="BG16" s="23"/>
      <c r="BH16" s="21">
        <v>21</v>
      </c>
      <c r="BI16" s="21" t="s">
        <v>10</v>
      </c>
      <c r="BJ16" s="21">
        <v>5</v>
      </c>
      <c r="BK16" s="24"/>
      <c r="BL16" s="21"/>
      <c r="BM16" s="21"/>
      <c r="BN16" s="22"/>
      <c r="BO16" s="57"/>
      <c r="BP16" s="58"/>
      <c r="BQ16" s="21"/>
      <c r="BR16" s="23"/>
      <c r="BS16" s="21">
        <v>21</v>
      </c>
      <c r="BT16" s="21" t="s">
        <v>10</v>
      </c>
      <c r="BU16" s="21">
        <v>7</v>
      </c>
      <c r="BV16" s="24"/>
      <c r="BW16" s="21"/>
      <c r="BX16" s="21"/>
      <c r="BY16" s="22"/>
      <c r="BZ16" s="57"/>
      <c r="CA16" s="58"/>
      <c r="CB16" s="21"/>
      <c r="CC16" s="23"/>
      <c r="CD16" s="21">
        <v>21</v>
      </c>
      <c r="CE16" s="21" t="s">
        <v>10</v>
      </c>
      <c r="CF16" s="21">
        <v>3</v>
      </c>
      <c r="CG16" s="24"/>
      <c r="CH16" s="21"/>
      <c r="CI16" s="21"/>
      <c r="CJ16" s="21"/>
      <c r="CK16" s="57"/>
      <c r="CL16" s="58"/>
      <c r="CM16" s="21"/>
      <c r="CN16" s="23"/>
      <c r="CO16" s="21">
        <v>21</v>
      </c>
      <c r="CP16" s="21" t="s">
        <v>10</v>
      </c>
      <c r="CQ16" s="21">
        <v>8</v>
      </c>
      <c r="CR16" s="24"/>
      <c r="CS16" s="21"/>
      <c r="CT16" s="21"/>
      <c r="CU16" s="21"/>
      <c r="CV16" s="57"/>
      <c r="CW16" s="58"/>
      <c r="CX16" s="21"/>
      <c r="CY16" s="23"/>
      <c r="CZ16" s="21">
        <v>21</v>
      </c>
      <c r="DA16" s="21" t="s">
        <v>10</v>
      </c>
      <c r="DB16" s="21">
        <v>4</v>
      </c>
      <c r="DC16" s="24"/>
      <c r="DD16" s="21"/>
      <c r="DE16" s="21"/>
      <c r="DF16" s="21"/>
      <c r="DG16" s="57"/>
      <c r="DH16" s="58"/>
      <c r="DI16" s="21"/>
      <c r="DJ16" s="23"/>
      <c r="DK16" s="21">
        <v>21</v>
      </c>
      <c r="DL16" s="21" t="s">
        <v>10</v>
      </c>
      <c r="DM16" s="21">
        <v>6</v>
      </c>
      <c r="DN16" s="24"/>
      <c r="DO16" s="21"/>
      <c r="DP16" s="21"/>
      <c r="DQ16" s="21"/>
      <c r="DR16" s="57"/>
      <c r="DS16" s="58"/>
      <c r="DT16" s="21"/>
      <c r="DU16" s="23"/>
      <c r="DV16" s="21">
        <v>21</v>
      </c>
      <c r="DW16" s="21" t="s">
        <v>10</v>
      </c>
      <c r="DX16" s="21">
        <v>4</v>
      </c>
      <c r="DY16" s="24"/>
      <c r="DZ16" s="21"/>
      <c r="EA16" s="21"/>
      <c r="EB16" s="21"/>
      <c r="EC16" s="47"/>
      <c r="ED16" s="49"/>
      <c r="EE16" s="51"/>
      <c r="EF16" s="53"/>
      <c r="EG16" s="45"/>
      <c r="EH16" s="38"/>
      <c r="EI16" s="46"/>
      <c r="EJ16" s="45"/>
      <c r="EK16" s="38"/>
      <c r="EL16" s="40"/>
      <c r="EO16" s="36"/>
      <c r="EP16" s="36"/>
      <c r="EQ16" s="36"/>
    </row>
    <row r="17" spans="1:147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77"/>
      <c r="W17" s="25"/>
      <c r="X17" s="21"/>
      <c r="Y17" s="21"/>
      <c r="Z17" s="25"/>
      <c r="AA17" s="21"/>
      <c r="AB17" s="21"/>
      <c r="AC17" s="21"/>
      <c r="AD17" s="22"/>
      <c r="AE17" s="21"/>
      <c r="AF17" s="21"/>
      <c r="AG17" s="22"/>
      <c r="AH17" s="25"/>
      <c r="AI17" s="21"/>
      <c r="AJ17" s="21"/>
      <c r="AK17" s="25"/>
      <c r="AL17" s="21"/>
      <c r="AM17" s="21"/>
      <c r="AN17" s="21"/>
      <c r="AO17" s="22"/>
      <c r="AP17" s="21"/>
      <c r="AQ17" s="21"/>
      <c r="AR17" s="22"/>
      <c r="AS17" s="25"/>
      <c r="AT17" s="21"/>
      <c r="AU17" s="21"/>
      <c r="AV17" s="25"/>
      <c r="AW17" s="21"/>
      <c r="AX17" s="21"/>
      <c r="AY17" s="21"/>
      <c r="AZ17" s="22"/>
      <c r="BA17" s="21"/>
      <c r="BB17" s="21"/>
      <c r="BC17" s="22"/>
      <c r="BD17" s="25"/>
      <c r="BE17" s="21"/>
      <c r="BF17" s="21"/>
      <c r="BG17" s="25"/>
      <c r="BH17" s="21"/>
      <c r="BI17" s="21"/>
      <c r="BJ17" s="21"/>
      <c r="BK17" s="22"/>
      <c r="BL17" s="21"/>
      <c r="BM17" s="21"/>
      <c r="BN17" s="22"/>
      <c r="BO17" s="25"/>
      <c r="BP17" s="21"/>
      <c r="BQ17" s="21"/>
      <c r="BR17" s="25"/>
      <c r="BS17" s="21"/>
      <c r="BT17" s="21"/>
      <c r="BU17" s="21"/>
      <c r="BV17" s="22"/>
      <c r="BW17" s="21"/>
      <c r="BX17" s="21"/>
      <c r="BY17" s="22"/>
      <c r="BZ17" s="25"/>
      <c r="CA17" s="21"/>
      <c r="CB17" s="21"/>
      <c r="CC17" s="25"/>
      <c r="CD17" s="21"/>
      <c r="CE17" s="21"/>
      <c r="CF17" s="21"/>
      <c r="CG17" s="22"/>
      <c r="CH17" s="21"/>
      <c r="CI17" s="21"/>
      <c r="CJ17" s="21"/>
      <c r="CK17" s="25"/>
      <c r="CL17" s="21"/>
      <c r="CM17" s="21"/>
      <c r="CN17" s="25"/>
      <c r="CO17" s="21"/>
      <c r="CP17" s="21"/>
      <c r="CQ17" s="21"/>
      <c r="CR17" s="22"/>
      <c r="CS17" s="21"/>
      <c r="CT17" s="21"/>
      <c r="CU17" s="21"/>
      <c r="CV17" s="25"/>
      <c r="CW17" s="21"/>
      <c r="CX17" s="21"/>
      <c r="CY17" s="25"/>
      <c r="CZ17" s="21"/>
      <c r="DA17" s="21"/>
      <c r="DB17" s="21"/>
      <c r="DC17" s="22"/>
      <c r="DD17" s="21"/>
      <c r="DE17" s="21"/>
      <c r="DF17" s="21"/>
      <c r="DG17" s="25"/>
      <c r="DH17" s="21"/>
      <c r="DI17" s="21"/>
      <c r="DJ17" s="25"/>
      <c r="DK17" s="21"/>
      <c r="DL17" s="21"/>
      <c r="DM17" s="21"/>
      <c r="DN17" s="22"/>
      <c r="DO17" s="21"/>
      <c r="DP17" s="21"/>
      <c r="DQ17" s="21"/>
      <c r="DR17" s="25"/>
      <c r="DS17" s="21"/>
      <c r="DT17" s="21"/>
      <c r="DU17" s="25"/>
      <c r="DV17" s="21"/>
      <c r="DW17" s="21"/>
      <c r="DX17" s="21"/>
      <c r="DY17" s="22"/>
      <c r="DZ17" s="21"/>
      <c r="EA17" s="21"/>
      <c r="EB17" s="21"/>
      <c r="EC17" s="47"/>
      <c r="ED17" s="49"/>
      <c r="EE17" s="51"/>
      <c r="EF17" s="53"/>
      <c r="EG17" s="45"/>
      <c r="EH17" s="38"/>
      <c r="EI17" s="46"/>
      <c r="EJ17" s="45"/>
      <c r="EK17" s="38"/>
      <c r="EL17" s="40"/>
      <c r="EO17" s="36"/>
      <c r="EP17" s="36"/>
      <c r="EQ17" s="36"/>
    </row>
    <row r="18" spans="1:147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77"/>
      <c r="W18" s="25"/>
      <c r="X18" s="21">
        <v>2</v>
      </c>
      <c r="Y18" s="21"/>
      <c r="Z18" s="25"/>
      <c r="AA18" s="21">
        <v>21</v>
      </c>
      <c r="AB18" s="21" t="s">
        <v>10</v>
      </c>
      <c r="AC18" s="21">
        <v>12</v>
      </c>
      <c r="AD18" s="22"/>
      <c r="AE18" s="21"/>
      <c r="AF18" s="21">
        <v>0</v>
      </c>
      <c r="AG18" s="22"/>
      <c r="AH18" s="25"/>
      <c r="AI18" s="21">
        <v>2</v>
      </c>
      <c r="AJ18" s="21"/>
      <c r="AK18" s="25"/>
      <c r="AL18" s="21">
        <v>21</v>
      </c>
      <c r="AM18" s="21" t="s">
        <v>10</v>
      </c>
      <c r="AN18" s="21">
        <v>15</v>
      </c>
      <c r="AO18" s="22"/>
      <c r="AP18" s="21"/>
      <c r="AQ18" s="21">
        <v>0</v>
      </c>
      <c r="AR18" s="22"/>
      <c r="AS18" s="25"/>
      <c r="AT18" s="21">
        <v>2</v>
      </c>
      <c r="AU18" s="21"/>
      <c r="AV18" s="25"/>
      <c r="AW18" s="21">
        <v>21</v>
      </c>
      <c r="AX18" s="21" t="s">
        <v>10</v>
      </c>
      <c r="AY18" s="21">
        <v>7</v>
      </c>
      <c r="AZ18" s="22"/>
      <c r="BA18" s="21"/>
      <c r="BB18" s="21">
        <v>0</v>
      </c>
      <c r="BC18" s="22"/>
      <c r="BD18" s="25"/>
      <c r="BE18" s="21">
        <v>2</v>
      </c>
      <c r="BF18" s="21"/>
      <c r="BG18" s="25"/>
      <c r="BH18" s="21">
        <v>21</v>
      </c>
      <c r="BI18" s="21" t="s">
        <v>10</v>
      </c>
      <c r="BJ18" s="21">
        <v>5</v>
      </c>
      <c r="BK18" s="22"/>
      <c r="BL18" s="21"/>
      <c r="BM18" s="21">
        <v>0</v>
      </c>
      <c r="BN18" s="22"/>
      <c r="BO18" s="25"/>
      <c r="BP18" s="21">
        <v>2</v>
      </c>
      <c r="BQ18" s="21"/>
      <c r="BR18" s="25"/>
      <c r="BS18" s="21">
        <v>21</v>
      </c>
      <c r="BT18" s="21" t="s">
        <v>10</v>
      </c>
      <c r="BU18" s="21">
        <v>7</v>
      </c>
      <c r="BV18" s="22"/>
      <c r="BW18" s="21"/>
      <c r="BX18" s="21">
        <v>0</v>
      </c>
      <c r="BY18" s="22"/>
      <c r="BZ18" s="25"/>
      <c r="CA18" s="21">
        <v>2</v>
      </c>
      <c r="CB18" s="21"/>
      <c r="CC18" s="25"/>
      <c r="CD18" s="21">
        <v>21</v>
      </c>
      <c r="CE18" s="21" t="s">
        <v>10</v>
      </c>
      <c r="CF18" s="21">
        <v>10</v>
      </c>
      <c r="CG18" s="22"/>
      <c r="CH18" s="21"/>
      <c r="CI18" s="21">
        <v>0</v>
      </c>
      <c r="CJ18" s="21"/>
      <c r="CK18" s="25"/>
      <c r="CL18" s="21">
        <v>2</v>
      </c>
      <c r="CM18" s="21"/>
      <c r="CN18" s="25"/>
      <c r="CO18" s="21">
        <v>21</v>
      </c>
      <c r="CP18" s="21" t="s">
        <v>10</v>
      </c>
      <c r="CQ18" s="21">
        <v>5</v>
      </c>
      <c r="CR18" s="22"/>
      <c r="CS18" s="21"/>
      <c r="CT18" s="21">
        <v>0</v>
      </c>
      <c r="CU18" s="21"/>
      <c r="CV18" s="25"/>
      <c r="CW18" s="21">
        <v>2</v>
      </c>
      <c r="CX18" s="21"/>
      <c r="CY18" s="25"/>
      <c r="CZ18" s="21">
        <v>21</v>
      </c>
      <c r="DA18" s="21" t="s">
        <v>10</v>
      </c>
      <c r="DB18" s="21">
        <v>7</v>
      </c>
      <c r="DC18" s="22"/>
      <c r="DD18" s="21"/>
      <c r="DE18" s="21">
        <v>0</v>
      </c>
      <c r="DF18" s="21"/>
      <c r="DG18" s="25"/>
      <c r="DH18" s="21">
        <v>2</v>
      </c>
      <c r="DI18" s="21"/>
      <c r="DJ18" s="25"/>
      <c r="DK18" s="21">
        <v>21</v>
      </c>
      <c r="DL18" s="21" t="s">
        <v>10</v>
      </c>
      <c r="DM18" s="21">
        <v>6</v>
      </c>
      <c r="DN18" s="22"/>
      <c r="DO18" s="21"/>
      <c r="DP18" s="21">
        <v>0</v>
      </c>
      <c r="DQ18" s="21"/>
      <c r="DR18" s="25"/>
      <c r="DS18" s="21">
        <v>2</v>
      </c>
      <c r="DT18" s="21"/>
      <c r="DU18" s="25"/>
      <c r="DV18" s="21">
        <v>21</v>
      </c>
      <c r="DW18" s="21" t="s">
        <v>10</v>
      </c>
      <c r="DX18" s="21">
        <v>1</v>
      </c>
      <c r="DY18" s="22"/>
      <c r="DZ18" s="21"/>
      <c r="EA18" s="21">
        <v>0</v>
      </c>
      <c r="EB18" s="21"/>
      <c r="EC18" s="47"/>
      <c r="ED18" s="49"/>
      <c r="EE18" s="51"/>
      <c r="EF18" s="53"/>
      <c r="EG18" s="45"/>
      <c r="EH18" s="38"/>
      <c r="EI18" s="46"/>
      <c r="EJ18" s="45"/>
      <c r="EK18" s="38"/>
      <c r="EL18" s="40"/>
      <c r="EO18" s="36"/>
      <c r="EP18" s="36"/>
      <c r="EQ18" s="36"/>
    </row>
    <row r="19" spans="1:147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77"/>
      <c r="W19" s="25"/>
      <c r="X19" s="21"/>
      <c r="Y19" s="21"/>
      <c r="Z19" s="25"/>
      <c r="AA19" s="21"/>
      <c r="AB19" s="21"/>
      <c r="AC19" s="21"/>
      <c r="AD19" s="22"/>
      <c r="AE19" s="21"/>
      <c r="AF19" s="21"/>
      <c r="AG19" s="22"/>
      <c r="AH19" s="25"/>
      <c r="AI19" s="21"/>
      <c r="AJ19" s="21"/>
      <c r="AK19" s="25"/>
      <c r="AL19" s="21"/>
      <c r="AM19" s="21"/>
      <c r="AN19" s="21"/>
      <c r="AO19" s="22"/>
      <c r="AP19" s="21"/>
      <c r="AQ19" s="21"/>
      <c r="AR19" s="22"/>
      <c r="AS19" s="25"/>
      <c r="AT19" s="21"/>
      <c r="AU19" s="21"/>
      <c r="AV19" s="25"/>
      <c r="AW19" s="21"/>
      <c r="AX19" s="21"/>
      <c r="AY19" s="21"/>
      <c r="AZ19" s="22"/>
      <c r="BA19" s="21"/>
      <c r="BB19" s="21"/>
      <c r="BC19" s="22"/>
      <c r="BD19" s="25"/>
      <c r="BE19" s="21"/>
      <c r="BF19" s="21"/>
      <c r="BG19" s="25"/>
      <c r="BH19" s="21"/>
      <c r="BI19" s="21"/>
      <c r="BJ19" s="21"/>
      <c r="BK19" s="22"/>
      <c r="BL19" s="21"/>
      <c r="BM19" s="21"/>
      <c r="BN19" s="22"/>
      <c r="BO19" s="25"/>
      <c r="BP19" s="21"/>
      <c r="BQ19" s="21"/>
      <c r="BR19" s="25"/>
      <c r="BS19" s="21"/>
      <c r="BT19" s="21"/>
      <c r="BU19" s="21"/>
      <c r="BV19" s="22"/>
      <c r="BW19" s="21"/>
      <c r="BX19" s="21"/>
      <c r="BY19" s="22"/>
      <c r="BZ19" s="25"/>
      <c r="CA19" s="21"/>
      <c r="CB19" s="21"/>
      <c r="CC19" s="25"/>
      <c r="CD19" s="21"/>
      <c r="CE19" s="21"/>
      <c r="CF19" s="21"/>
      <c r="CG19" s="22"/>
      <c r="CH19" s="21"/>
      <c r="CI19" s="21"/>
      <c r="CJ19" s="21"/>
      <c r="CK19" s="25"/>
      <c r="CL19" s="21"/>
      <c r="CM19" s="21"/>
      <c r="CN19" s="25"/>
      <c r="CO19" s="21"/>
      <c r="CP19" s="21"/>
      <c r="CQ19" s="21"/>
      <c r="CR19" s="22"/>
      <c r="CS19" s="21"/>
      <c r="CT19" s="21"/>
      <c r="CU19" s="21"/>
      <c r="CV19" s="25"/>
      <c r="CW19" s="21"/>
      <c r="CX19" s="21"/>
      <c r="CY19" s="25"/>
      <c r="CZ19" s="21"/>
      <c r="DA19" s="21"/>
      <c r="DB19" s="21"/>
      <c r="DC19" s="22"/>
      <c r="DD19" s="21"/>
      <c r="DE19" s="21"/>
      <c r="DF19" s="21"/>
      <c r="DG19" s="25"/>
      <c r="DH19" s="21"/>
      <c r="DI19" s="21"/>
      <c r="DJ19" s="25"/>
      <c r="DK19" s="21"/>
      <c r="DL19" s="21"/>
      <c r="DM19" s="21"/>
      <c r="DN19" s="22"/>
      <c r="DO19" s="21"/>
      <c r="DP19" s="21"/>
      <c r="DQ19" s="21"/>
      <c r="DR19" s="25"/>
      <c r="DS19" s="21"/>
      <c r="DT19" s="21"/>
      <c r="DU19" s="25"/>
      <c r="DV19" s="21"/>
      <c r="DW19" s="21"/>
      <c r="DX19" s="21"/>
      <c r="DY19" s="22"/>
      <c r="DZ19" s="21"/>
      <c r="EA19" s="21"/>
      <c r="EB19" s="21"/>
      <c r="EC19" s="47"/>
      <c r="ED19" s="49"/>
      <c r="EE19" s="51"/>
      <c r="EF19" s="53"/>
      <c r="EG19" s="45"/>
      <c r="EH19" s="38"/>
      <c r="EI19" s="46"/>
      <c r="EJ19" s="45"/>
      <c r="EK19" s="38"/>
      <c r="EL19" s="40"/>
      <c r="EO19" s="36"/>
      <c r="EP19" s="36"/>
      <c r="EQ19" s="36"/>
    </row>
    <row r="20" spans="1:147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77"/>
      <c r="W20" s="25"/>
      <c r="X20" s="21"/>
      <c r="Y20" s="21"/>
      <c r="Z20" s="26"/>
      <c r="AA20" s="21"/>
      <c r="AB20" s="21" t="s">
        <v>10</v>
      </c>
      <c r="AC20" s="21"/>
      <c r="AD20" s="27"/>
      <c r="AE20" s="21"/>
      <c r="AF20" s="21"/>
      <c r="AG20" s="22"/>
      <c r="AH20" s="25"/>
      <c r="AI20" s="21"/>
      <c r="AJ20" s="21"/>
      <c r="AK20" s="26"/>
      <c r="AL20" s="21"/>
      <c r="AM20" s="21" t="s">
        <v>10</v>
      </c>
      <c r="AN20" s="21"/>
      <c r="AO20" s="27"/>
      <c r="AP20" s="21"/>
      <c r="AQ20" s="21"/>
      <c r="AR20" s="22"/>
      <c r="AS20" s="25"/>
      <c r="AT20" s="21"/>
      <c r="AU20" s="21"/>
      <c r="AV20" s="26"/>
      <c r="AW20" s="21"/>
      <c r="AX20" s="21" t="s">
        <v>10</v>
      </c>
      <c r="AY20" s="21"/>
      <c r="AZ20" s="27"/>
      <c r="BA20" s="21"/>
      <c r="BB20" s="21"/>
      <c r="BC20" s="22"/>
      <c r="BD20" s="25"/>
      <c r="BE20" s="21"/>
      <c r="BF20" s="21"/>
      <c r="BG20" s="26"/>
      <c r="BH20" s="21"/>
      <c r="BI20" s="21" t="s">
        <v>10</v>
      </c>
      <c r="BJ20" s="21"/>
      <c r="BK20" s="27"/>
      <c r="BL20" s="21"/>
      <c r="BM20" s="21"/>
      <c r="BN20" s="22"/>
      <c r="BO20" s="25"/>
      <c r="BP20" s="21"/>
      <c r="BQ20" s="21"/>
      <c r="BR20" s="26"/>
      <c r="BS20" s="21"/>
      <c r="BT20" s="21" t="s">
        <v>10</v>
      </c>
      <c r="BU20" s="21"/>
      <c r="BV20" s="27"/>
      <c r="BW20" s="21"/>
      <c r="BX20" s="21"/>
      <c r="BY20" s="22"/>
      <c r="BZ20" s="25"/>
      <c r="CA20" s="21"/>
      <c r="CB20" s="21"/>
      <c r="CC20" s="26"/>
      <c r="CD20" s="21"/>
      <c r="CE20" s="21" t="s">
        <v>10</v>
      </c>
      <c r="CF20" s="21"/>
      <c r="CG20" s="27"/>
      <c r="CH20" s="21"/>
      <c r="CI20" s="21"/>
      <c r="CJ20" s="21"/>
      <c r="CK20" s="25"/>
      <c r="CL20" s="21"/>
      <c r="CM20" s="21"/>
      <c r="CN20" s="26"/>
      <c r="CO20" s="21"/>
      <c r="CP20" s="21" t="s">
        <v>10</v>
      </c>
      <c r="CQ20" s="21"/>
      <c r="CR20" s="27"/>
      <c r="CS20" s="21"/>
      <c r="CT20" s="21"/>
      <c r="CU20" s="21"/>
      <c r="CV20" s="25"/>
      <c r="CW20" s="21"/>
      <c r="CX20" s="21"/>
      <c r="CY20" s="26"/>
      <c r="CZ20" s="21"/>
      <c r="DA20" s="21" t="s">
        <v>10</v>
      </c>
      <c r="DB20" s="21"/>
      <c r="DC20" s="27"/>
      <c r="DD20" s="21"/>
      <c r="DE20" s="21"/>
      <c r="DF20" s="21"/>
      <c r="DG20" s="25"/>
      <c r="DH20" s="21"/>
      <c r="DI20" s="21"/>
      <c r="DJ20" s="26"/>
      <c r="DK20" s="21"/>
      <c r="DL20" s="21" t="s">
        <v>10</v>
      </c>
      <c r="DM20" s="21"/>
      <c r="DN20" s="27"/>
      <c r="DO20" s="21"/>
      <c r="DP20" s="21"/>
      <c r="DQ20" s="21"/>
      <c r="DR20" s="25"/>
      <c r="DS20" s="21"/>
      <c r="DT20" s="21"/>
      <c r="DU20" s="26"/>
      <c r="DV20" s="21"/>
      <c r="DW20" s="21" t="s">
        <v>10</v>
      </c>
      <c r="DX20" s="21"/>
      <c r="DY20" s="27"/>
      <c r="DZ20" s="21"/>
      <c r="EA20" s="21"/>
      <c r="EB20" s="21"/>
      <c r="EC20" s="47"/>
      <c r="ED20" s="49"/>
      <c r="EE20" s="51"/>
      <c r="EF20" s="53"/>
      <c r="EG20" s="45"/>
      <c r="EH20" s="38"/>
      <c r="EI20" s="46"/>
      <c r="EJ20" s="45"/>
      <c r="EK20" s="38"/>
      <c r="EL20" s="40"/>
      <c r="EO20" s="36"/>
      <c r="EP20" s="36"/>
      <c r="EQ20" s="36"/>
    </row>
    <row r="21" spans="1:147" ht="12" customHeight="1">
      <c r="A21" s="10"/>
      <c r="B21" s="4"/>
      <c r="C21" s="4"/>
      <c r="D21" s="4"/>
      <c r="E21" s="4"/>
      <c r="F21" s="4"/>
      <c r="G21" s="4"/>
      <c r="H21" s="4"/>
      <c r="I21" s="4"/>
      <c r="J21" s="4"/>
      <c r="K21" s="19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78"/>
      <c r="W21" s="26"/>
      <c r="X21" s="28"/>
      <c r="Y21" s="28"/>
      <c r="Z21" s="28"/>
      <c r="AA21" s="28"/>
      <c r="AB21" s="28"/>
      <c r="AC21" s="28"/>
      <c r="AD21" s="28"/>
      <c r="AE21" s="28"/>
      <c r="AF21" s="28"/>
      <c r="AG21" s="27"/>
      <c r="AH21" s="26"/>
      <c r="AI21" s="28"/>
      <c r="AJ21" s="28"/>
      <c r="AK21" s="28"/>
      <c r="AL21" s="28"/>
      <c r="AM21" s="28"/>
      <c r="AN21" s="28"/>
      <c r="AO21" s="28"/>
      <c r="AP21" s="28"/>
      <c r="AQ21" s="28"/>
      <c r="AR21" s="27"/>
      <c r="AS21" s="26"/>
      <c r="AT21" s="28"/>
      <c r="AU21" s="28"/>
      <c r="AV21" s="28"/>
      <c r="AW21" s="28"/>
      <c r="AX21" s="28"/>
      <c r="AY21" s="28"/>
      <c r="AZ21" s="28"/>
      <c r="BA21" s="28"/>
      <c r="BB21" s="28"/>
      <c r="BC21" s="27"/>
      <c r="BD21" s="26"/>
      <c r="BE21" s="28"/>
      <c r="BF21" s="28"/>
      <c r="BG21" s="28"/>
      <c r="BH21" s="28"/>
      <c r="BI21" s="28"/>
      <c r="BJ21" s="28"/>
      <c r="BK21" s="28"/>
      <c r="BL21" s="28"/>
      <c r="BM21" s="28"/>
      <c r="BN21" s="27"/>
      <c r="BO21" s="26"/>
      <c r="BP21" s="28"/>
      <c r="BQ21" s="28"/>
      <c r="BR21" s="28"/>
      <c r="BS21" s="28"/>
      <c r="BT21" s="28"/>
      <c r="BU21" s="28"/>
      <c r="BV21" s="28"/>
      <c r="BW21" s="28"/>
      <c r="BX21" s="28"/>
      <c r="BY21" s="27"/>
      <c r="BZ21" s="26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6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6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6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6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47"/>
      <c r="ED21" s="49"/>
      <c r="EE21" s="51"/>
      <c r="EF21" s="53"/>
      <c r="EG21" s="45"/>
      <c r="EH21" s="38"/>
      <c r="EI21" s="46"/>
      <c r="EJ21" s="45"/>
      <c r="EK21" s="38"/>
      <c r="EL21" s="40"/>
      <c r="EO21" s="36"/>
      <c r="EP21" s="36"/>
      <c r="EQ21" s="36"/>
    </row>
    <row r="22" spans="1:147" ht="12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0"/>
      <c r="L22" s="56" t="str">
        <f>IF(W15="","",IF(W15="○","●","○"))</f>
        <v>●</v>
      </c>
      <c r="M22" s="56"/>
      <c r="N22" s="29"/>
      <c r="O22" s="29"/>
      <c r="P22" s="29"/>
      <c r="Q22" s="29"/>
      <c r="R22" s="29"/>
      <c r="S22" s="29"/>
      <c r="T22" s="29"/>
      <c r="U22" s="29"/>
      <c r="V22" s="24"/>
      <c r="W22" s="60"/>
      <c r="X22" s="61"/>
      <c r="Y22" s="61"/>
      <c r="Z22" s="61"/>
      <c r="AA22" s="61"/>
      <c r="AB22" s="61"/>
      <c r="AC22" s="61"/>
      <c r="AD22" s="61"/>
      <c r="AE22" s="61"/>
      <c r="AF22" s="61"/>
      <c r="AG22" s="79"/>
      <c r="AH22" s="55" t="s">
        <v>32</v>
      </c>
      <c r="AI22" s="56"/>
      <c r="AJ22" s="29"/>
      <c r="AK22" s="29"/>
      <c r="AL22" s="29"/>
      <c r="AM22" s="29"/>
      <c r="AN22" s="29"/>
      <c r="AO22" s="29"/>
      <c r="AP22" s="29"/>
      <c r="AQ22" s="29"/>
      <c r="AR22" s="24"/>
      <c r="AS22" s="55" t="s">
        <v>18</v>
      </c>
      <c r="AT22" s="56"/>
      <c r="AU22" s="29"/>
      <c r="AV22" s="29"/>
      <c r="AW22" s="29"/>
      <c r="AX22" s="29"/>
      <c r="AY22" s="29"/>
      <c r="AZ22" s="29"/>
      <c r="BA22" s="29"/>
      <c r="BB22" s="29"/>
      <c r="BC22" s="24"/>
      <c r="BD22" s="55" t="s">
        <v>32</v>
      </c>
      <c r="BE22" s="56"/>
      <c r="BF22" s="29"/>
      <c r="BG22" s="29"/>
      <c r="BH22" s="29"/>
      <c r="BI22" s="29"/>
      <c r="BJ22" s="29"/>
      <c r="BK22" s="29"/>
      <c r="BL22" s="29"/>
      <c r="BM22" s="29"/>
      <c r="BN22" s="24"/>
      <c r="BO22" s="55" t="s">
        <v>18</v>
      </c>
      <c r="BP22" s="56"/>
      <c r="BQ22" s="29"/>
      <c r="BR22" s="29"/>
      <c r="BS22" s="29"/>
      <c r="BT22" s="29"/>
      <c r="BU22" s="29"/>
      <c r="BV22" s="29"/>
      <c r="BW22" s="29"/>
      <c r="BX22" s="29"/>
      <c r="BY22" s="24"/>
      <c r="BZ22" s="55" t="s">
        <v>18</v>
      </c>
      <c r="CA22" s="56"/>
      <c r="CB22" s="29"/>
      <c r="CC22" s="29"/>
      <c r="CD22" s="29"/>
      <c r="CE22" s="29"/>
      <c r="CF22" s="29"/>
      <c r="CG22" s="29"/>
      <c r="CH22" s="29"/>
      <c r="CI22" s="29"/>
      <c r="CJ22" s="29"/>
      <c r="CK22" s="55" t="s">
        <v>18</v>
      </c>
      <c r="CL22" s="56"/>
      <c r="CM22" s="29"/>
      <c r="CN22" s="29"/>
      <c r="CO22" s="29"/>
      <c r="CP22" s="29"/>
      <c r="CQ22" s="29"/>
      <c r="CR22" s="29"/>
      <c r="CS22" s="29"/>
      <c r="CT22" s="29"/>
      <c r="CU22" s="29"/>
      <c r="CV22" s="55" t="s">
        <v>18</v>
      </c>
      <c r="CW22" s="56"/>
      <c r="CX22" s="29"/>
      <c r="CY22" s="29"/>
      <c r="CZ22" s="29"/>
      <c r="DA22" s="29"/>
      <c r="DB22" s="29"/>
      <c r="DC22" s="29"/>
      <c r="DD22" s="29"/>
      <c r="DE22" s="29"/>
      <c r="DF22" s="29"/>
      <c r="DG22" s="55" t="s">
        <v>18</v>
      </c>
      <c r="DH22" s="56"/>
      <c r="DI22" s="29"/>
      <c r="DJ22" s="29"/>
      <c r="DK22" s="29"/>
      <c r="DL22" s="29"/>
      <c r="DM22" s="29"/>
      <c r="DN22" s="29"/>
      <c r="DO22" s="29"/>
      <c r="DP22" s="29"/>
      <c r="DQ22" s="29"/>
      <c r="DR22" s="55" t="s">
        <v>18</v>
      </c>
      <c r="DS22" s="56"/>
      <c r="DT22" s="29"/>
      <c r="DU22" s="29"/>
      <c r="DV22" s="29"/>
      <c r="DW22" s="29"/>
      <c r="DX22" s="29"/>
      <c r="DY22" s="29"/>
      <c r="DZ22" s="29"/>
      <c r="EA22" s="29"/>
      <c r="EB22" s="29"/>
      <c r="EC22" s="47">
        <f>COUNTIF(L22:DS23,"○")</f>
        <v>7</v>
      </c>
      <c r="ED22" s="49">
        <f>COUNTIF(L22:DS23,"●")</f>
        <v>3</v>
      </c>
      <c r="EE22" s="51">
        <f>EC22*2+ED22</f>
        <v>17</v>
      </c>
      <c r="EF22" s="53">
        <f>SUM(M25,AI25,AT25,BE25,BP25,CA25,CL25,CW25,DH25,DS25)</f>
        <v>15</v>
      </c>
      <c r="EG22" s="45">
        <f>SUM(U25,AQ25,BB25,BM25,BX25,CI25,CT25,DE25,DP25,EA25)</f>
        <v>9</v>
      </c>
      <c r="EH22" s="38">
        <f>IF(EG22=0,"―",EF22/EG22)</f>
        <v>1.6666666666666667</v>
      </c>
      <c r="EI22" s="46">
        <f>SUM(P23:P27)+SUM(AL23:AL27)+SUM(AW23:AW27)+SUM(BH23:BH27)+SUM(BS23:BS27)+SUM(CD23:CD27)+SUM(CO23:CO27)+SUM(CZ23:CZ27)+SUM(DK23:DK27)+SUM(DV23:DV27)</f>
        <v>455</v>
      </c>
      <c r="EJ22" s="45">
        <f>SUM(R23:R27)+SUM(AY23:AY27)+SUM(AN23:AN27)+SUM(BJ23:BJ27)+SUM(BU23:BU27)+SUM(CF23:CF27)+SUM(CQ23:CQ27)+SUM(DB23:DB27)+SUM(DM23:DM27)+SUM(DX23:DX27)</f>
        <v>370</v>
      </c>
      <c r="EK22" s="38">
        <f>IF(EJ22=0,"―",EI22/EJ22)</f>
        <v>1.2297297297297298</v>
      </c>
      <c r="EL22" s="40">
        <v>3</v>
      </c>
      <c r="EO22" s="36">
        <f>RANK(EE22,$EE$15:$EE$91)</f>
        <v>3</v>
      </c>
      <c r="EP22" s="36">
        <f>RANK(EH22,$EH$15:$EH$91)</f>
        <v>2</v>
      </c>
      <c r="EQ22" s="36">
        <f>RANK(EK22,$EK$15:$EK$91)</f>
        <v>3</v>
      </c>
    </row>
    <row r="23" spans="1:147" ht="12" customHeight="1">
      <c r="A23" s="66" t="str">
        <f>+W9</f>
        <v>葦陽クラブ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58"/>
      <c r="M23" s="58"/>
      <c r="N23" s="21"/>
      <c r="O23" s="23"/>
      <c r="P23" s="21">
        <f>IF(ISBLANK(AC16),"",AC16)</f>
        <v>8</v>
      </c>
      <c r="Q23" s="21" t="s">
        <v>10</v>
      </c>
      <c r="R23" s="21">
        <f>IF(ISBLANK(AA16),"",AA16)</f>
        <v>21</v>
      </c>
      <c r="S23" s="24"/>
      <c r="T23" s="21"/>
      <c r="U23" s="21"/>
      <c r="V23" s="22"/>
      <c r="W23" s="62"/>
      <c r="X23" s="63"/>
      <c r="Y23" s="63"/>
      <c r="Z23" s="63"/>
      <c r="AA23" s="63"/>
      <c r="AB23" s="63"/>
      <c r="AC23" s="63"/>
      <c r="AD23" s="63"/>
      <c r="AE23" s="63"/>
      <c r="AF23" s="63"/>
      <c r="AG23" s="77"/>
      <c r="AH23" s="57"/>
      <c r="AI23" s="58"/>
      <c r="AJ23" s="21"/>
      <c r="AK23" s="23"/>
      <c r="AL23" s="21">
        <v>19</v>
      </c>
      <c r="AM23" s="21" t="s">
        <v>10</v>
      </c>
      <c r="AN23" s="21">
        <v>21</v>
      </c>
      <c r="AO23" s="24"/>
      <c r="AP23" s="21"/>
      <c r="AQ23" s="21"/>
      <c r="AR23" s="22"/>
      <c r="AS23" s="57"/>
      <c r="AT23" s="58"/>
      <c r="AU23" s="21"/>
      <c r="AV23" s="23"/>
      <c r="AW23" s="21">
        <v>21</v>
      </c>
      <c r="AX23" s="21" t="s">
        <v>10</v>
      </c>
      <c r="AY23" s="21">
        <v>0</v>
      </c>
      <c r="AZ23" s="24"/>
      <c r="BA23" s="21"/>
      <c r="BB23" s="21"/>
      <c r="BC23" s="22"/>
      <c r="BD23" s="57"/>
      <c r="BE23" s="58"/>
      <c r="BF23" s="21"/>
      <c r="BG23" s="23"/>
      <c r="BH23" s="21">
        <v>16</v>
      </c>
      <c r="BI23" s="21" t="s">
        <v>10</v>
      </c>
      <c r="BJ23" s="21">
        <v>21</v>
      </c>
      <c r="BK23" s="24"/>
      <c r="BL23" s="21"/>
      <c r="BM23" s="21"/>
      <c r="BN23" s="22"/>
      <c r="BO23" s="57"/>
      <c r="BP23" s="58"/>
      <c r="BQ23" s="21"/>
      <c r="BR23" s="23"/>
      <c r="BS23" s="21">
        <v>21</v>
      </c>
      <c r="BT23" s="21" t="s">
        <v>10</v>
      </c>
      <c r="BU23" s="21">
        <v>19</v>
      </c>
      <c r="BV23" s="24"/>
      <c r="BW23" s="21"/>
      <c r="BX23" s="21"/>
      <c r="BY23" s="22"/>
      <c r="BZ23" s="57"/>
      <c r="CA23" s="58"/>
      <c r="CB23" s="21"/>
      <c r="CC23" s="23"/>
      <c r="CD23" s="21">
        <v>18</v>
      </c>
      <c r="CE23" s="21" t="s">
        <v>10</v>
      </c>
      <c r="CF23" s="21">
        <v>21</v>
      </c>
      <c r="CG23" s="24"/>
      <c r="CH23" s="21"/>
      <c r="CI23" s="21"/>
      <c r="CJ23" s="21"/>
      <c r="CK23" s="57"/>
      <c r="CL23" s="58"/>
      <c r="CM23" s="21"/>
      <c r="CN23" s="23"/>
      <c r="CO23" s="21">
        <v>21</v>
      </c>
      <c r="CP23" s="21" t="s">
        <v>10</v>
      </c>
      <c r="CQ23" s="21">
        <v>17</v>
      </c>
      <c r="CR23" s="24"/>
      <c r="CS23" s="21"/>
      <c r="CT23" s="21"/>
      <c r="CU23" s="21"/>
      <c r="CV23" s="57"/>
      <c r="CW23" s="58"/>
      <c r="CX23" s="21"/>
      <c r="CY23" s="23"/>
      <c r="CZ23" s="21">
        <v>21</v>
      </c>
      <c r="DA23" s="21" t="s">
        <v>10</v>
      </c>
      <c r="DB23" s="21">
        <v>5</v>
      </c>
      <c r="DC23" s="24"/>
      <c r="DD23" s="21"/>
      <c r="DE23" s="21"/>
      <c r="DF23" s="21"/>
      <c r="DG23" s="57"/>
      <c r="DH23" s="58"/>
      <c r="DI23" s="21"/>
      <c r="DJ23" s="23"/>
      <c r="DK23" s="21">
        <v>17</v>
      </c>
      <c r="DL23" s="21" t="s">
        <v>10</v>
      </c>
      <c r="DM23" s="21">
        <v>21</v>
      </c>
      <c r="DN23" s="24"/>
      <c r="DO23" s="21"/>
      <c r="DP23" s="21"/>
      <c r="DQ23" s="21"/>
      <c r="DR23" s="57"/>
      <c r="DS23" s="58"/>
      <c r="DT23" s="21"/>
      <c r="DU23" s="23"/>
      <c r="DV23" s="21">
        <v>21</v>
      </c>
      <c r="DW23" s="21" t="s">
        <v>10</v>
      </c>
      <c r="DX23" s="21">
        <v>13</v>
      </c>
      <c r="DY23" s="24"/>
      <c r="DZ23" s="21"/>
      <c r="EA23" s="21"/>
      <c r="EB23" s="21"/>
      <c r="EC23" s="47"/>
      <c r="ED23" s="49"/>
      <c r="EE23" s="51"/>
      <c r="EF23" s="53"/>
      <c r="EG23" s="45"/>
      <c r="EH23" s="38"/>
      <c r="EI23" s="46"/>
      <c r="EJ23" s="45"/>
      <c r="EK23" s="38"/>
      <c r="EL23" s="40"/>
      <c r="EO23" s="36"/>
      <c r="EP23" s="36"/>
      <c r="EQ23" s="36"/>
    </row>
    <row r="24" spans="1:147" ht="12" customHeigh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21"/>
      <c r="M24" s="21"/>
      <c r="N24" s="21"/>
      <c r="O24" s="25"/>
      <c r="P24" s="21">
        <f>IF(ISBLANK(AC17),"",AC17)</f>
      </c>
      <c r="Q24" s="21"/>
      <c r="R24" s="21">
        <f>IF(ISBLANK(AA17),"",AA17)</f>
      </c>
      <c r="S24" s="22"/>
      <c r="T24" s="21"/>
      <c r="U24" s="21"/>
      <c r="V24" s="22"/>
      <c r="W24" s="62"/>
      <c r="X24" s="63"/>
      <c r="Y24" s="63"/>
      <c r="Z24" s="63"/>
      <c r="AA24" s="63"/>
      <c r="AB24" s="63"/>
      <c r="AC24" s="63"/>
      <c r="AD24" s="63"/>
      <c r="AE24" s="63"/>
      <c r="AF24" s="63"/>
      <c r="AG24" s="77"/>
      <c r="AH24" s="25"/>
      <c r="AI24" s="21"/>
      <c r="AJ24" s="21"/>
      <c r="AK24" s="25"/>
      <c r="AL24" s="21"/>
      <c r="AM24" s="21"/>
      <c r="AN24" s="21"/>
      <c r="AO24" s="22"/>
      <c r="AP24" s="21"/>
      <c r="AQ24" s="21"/>
      <c r="AR24" s="22"/>
      <c r="AS24" s="25"/>
      <c r="AT24" s="21"/>
      <c r="AU24" s="21"/>
      <c r="AV24" s="25"/>
      <c r="AW24" s="21"/>
      <c r="AX24" s="21"/>
      <c r="AY24" s="21" t="s">
        <v>33</v>
      </c>
      <c r="AZ24" s="22"/>
      <c r="BA24" s="21"/>
      <c r="BB24" s="21"/>
      <c r="BC24" s="22"/>
      <c r="BD24" s="25"/>
      <c r="BE24" s="21"/>
      <c r="BF24" s="21"/>
      <c r="BG24" s="25"/>
      <c r="BH24" s="21"/>
      <c r="BI24" s="21"/>
      <c r="BJ24" s="21"/>
      <c r="BK24" s="22"/>
      <c r="BL24" s="21"/>
      <c r="BM24" s="21"/>
      <c r="BN24" s="22"/>
      <c r="BO24" s="25"/>
      <c r="BP24" s="21"/>
      <c r="BQ24" s="21"/>
      <c r="BR24" s="25"/>
      <c r="BS24" s="21"/>
      <c r="BT24" s="21"/>
      <c r="BU24" s="21"/>
      <c r="BV24" s="22"/>
      <c r="BW24" s="21"/>
      <c r="BX24" s="21"/>
      <c r="BY24" s="22"/>
      <c r="BZ24" s="25"/>
      <c r="CA24" s="21"/>
      <c r="CB24" s="21"/>
      <c r="CC24" s="25"/>
      <c r="CD24" s="21"/>
      <c r="CE24" s="21"/>
      <c r="CF24" s="21"/>
      <c r="CG24" s="22"/>
      <c r="CH24" s="21"/>
      <c r="CI24" s="21"/>
      <c r="CJ24" s="21"/>
      <c r="CK24" s="25"/>
      <c r="CL24" s="21"/>
      <c r="CM24" s="21"/>
      <c r="CN24" s="25"/>
      <c r="CO24" s="21"/>
      <c r="CP24" s="21"/>
      <c r="CQ24" s="21"/>
      <c r="CR24" s="22"/>
      <c r="CS24" s="21"/>
      <c r="CT24" s="21"/>
      <c r="CU24" s="21"/>
      <c r="CV24" s="25"/>
      <c r="CW24" s="21"/>
      <c r="CX24" s="21"/>
      <c r="CY24" s="25"/>
      <c r="CZ24" s="21"/>
      <c r="DA24" s="21"/>
      <c r="DB24" s="21"/>
      <c r="DC24" s="22"/>
      <c r="DD24" s="21"/>
      <c r="DE24" s="21"/>
      <c r="DF24" s="21"/>
      <c r="DG24" s="25"/>
      <c r="DH24" s="21"/>
      <c r="DI24" s="21"/>
      <c r="DJ24" s="25"/>
      <c r="DK24" s="21"/>
      <c r="DL24" s="21"/>
      <c r="DM24" s="21"/>
      <c r="DN24" s="22"/>
      <c r="DO24" s="21"/>
      <c r="DP24" s="21"/>
      <c r="DQ24" s="21"/>
      <c r="DR24" s="25"/>
      <c r="DS24" s="21"/>
      <c r="DT24" s="21"/>
      <c r="DU24" s="25"/>
      <c r="DV24" s="21"/>
      <c r="DW24" s="21"/>
      <c r="DX24" s="21"/>
      <c r="DY24" s="22"/>
      <c r="DZ24" s="21"/>
      <c r="EA24" s="21"/>
      <c r="EB24" s="21"/>
      <c r="EC24" s="47"/>
      <c r="ED24" s="49"/>
      <c r="EE24" s="51"/>
      <c r="EF24" s="53"/>
      <c r="EG24" s="45"/>
      <c r="EH24" s="38"/>
      <c r="EI24" s="46"/>
      <c r="EJ24" s="45"/>
      <c r="EK24" s="38"/>
      <c r="EL24" s="40"/>
      <c r="EO24" s="36"/>
      <c r="EP24" s="36"/>
      <c r="EQ24" s="36"/>
    </row>
    <row r="25" spans="1:147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8"/>
      <c r="L25" s="21"/>
      <c r="M25" s="21">
        <f>IF(ISBLANK(AF18),"",AF18)</f>
        <v>0</v>
      </c>
      <c r="N25" s="21"/>
      <c r="O25" s="25"/>
      <c r="P25" s="21">
        <f>IF(ISBLANK(AC18),"",AC18)</f>
        <v>12</v>
      </c>
      <c r="Q25" s="21" t="s">
        <v>10</v>
      </c>
      <c r="R25" s="21">
        <f>IF(ISBLANK(AA18),"",AA18)</f>
        <v>21</v>
      </c>
      <c r="S25" s="22"/>
      <c r="T25" s="21"/>
      <c r="U25" s="21">
        <f>IF(X18="","",X18)</f>
        <v>2</v>
      </c>
      <c r="V25" s="22"/>
      <c r="W25" s="62"/>
      <c r="X25" s="63"/>
      <c r="Y25" s="63"/>
      <c r="Z25" s="63"/>
      <c r="AA25" s="63"/>
      <c r="AB25" s="63"/>
      <c r="AC25" s="63"/>
      <c r="AD25" s="63"/>
      <c r="AE25" s="63"/>
      <c r="AF25" s="63"/>
      <c r="AG25" s="77"/>
      <c r="AH25" s="25"/>
      <c r="AI25" s="21">
        <v>0</v>
      </c>
      <c r="AJ25" s="21"/>
      <c r="AK25" s="25"/>
      <c r="AL25" s="21">
        <v>17</v>
      </c>
      <c r="AM25" s="21" t="s">
        <v>10</v>
      </c>
      <c r="AN25" s="21">
        <v>21</v>
      </c>
      <c r="AO25" s="22"/>
      <c r="AP25" s="21"/>
      <c r="AQ25" s="21">
        <v>2</v>
      </c>
      <c r="AR25" s="22"/>
      <c r="AS25" s="25"/>
      <c r="AT25" s="21">
        <v>2</v>
      </c>
      <c r="AU25" s="21"/>
      <c r="AV25" s="25"/>
      <c r="AW25" s="21">
        <v>21</v>
      </c>
      <c r="AX25" s="21" t="s">
        <v>10</v>
      </c>
      <c r="AY25" s="21">
        <v>0</v>
      </c>
      <c r="AZ25" s="22"/>
      <c r="BA25" s="21"/>
      <c r="BB25" s="21">
        <v>0</v>
      </c>
      <c r="BC25" s="22"/>
      <c r="BD25" s="25"/>
      <c r="BE25" s="21">
        <v>1</v>
      </c>
      <c r="BF25" s="21"/>
      <c r="BG25" s="25"/>
      <c r="BH25" s="21">
        <v>21</v>
      </c>
      <c r="BI25" s="21" t="s">
        <v>10</v>
      </c>
      <c r="BJ25" s="21">
        <v>19</v>
      </c>
      <c r="BK25" s="22"/>
      <c r="BL25" s="21"/>
      <c r="BM25" s="21">
        <v>2</v>
      </c>
      <c r="BN25" s="22"/>
      <c r="BO25" s="25"/>
      <c r="BP25" s="21">
        <v>2</v>
      </c>
      <c r="BQ25" s="21"/>
      <c r="BR25" s="25"/>
      <c r="BS25" s="21">
        <v>21</v>
      </c>
      <c r="BT25" s="21" t="s">
        <v>10</v>
      </c>
      <c r="BU25" s="21">
        <v>14</v>
      </c>
      <c r="BV25" s="22"/>
      <c r="BW25" s="21"/>
      <c r="BX25" s="21">
        <v>0</v>
      </c>
      <c r="BY25" s="22"/>
      <c r="BZ25" s="25"/>
      <c r="CA25" s="21">
        <v>2</v>
      </c>
      <c r="CB25" s="21"/>
      <c r="CC25" s="25"/>
      <c r="CD25" s="21">
        <v>21</v>
      </c>
      <c r="CE25" s="21" t="s">
        <v>10</v>
      </c>
      <c r="CF25" s="21">
        <v>7</v>
      </c>
      <c r="CG25" s="22"/>
      <c r="CH25" s="21"/>
      <c r="CI25" s="21">
        <v>1</v>
      </c>
      <c r="CJ25" s="21"/>
      <c r="CK25" s="25"/>
      <c r="CL25" s="21">
        <v>2</v>
      </c>
      <c r="CM25" s="21"/>
      <c r="CN25" s="25"/>
      <c r="CO25" s="21">
        <v>21</v>
      </c>
      <c r="CP25" s="21" t="s">
        <v>10</v>
      </c>
      <c r="CQ25" s="21">
        <v>14</v>
      </c>
      <c r="CR25" s="22"/>
      <c r="CS25" s="21"/>
      <c r="CT25" s="21">
        <v>0</v>
      </c>
      <c r="CU25" s="21"/>
      <c r="CV25" s="25"/>
      <c r="CW25" s="21">
        <v>2</v>
      </c>
      <c r="CX25" s="21"/>
      <c r="CY25" s="25"/>
      <c r="CZ25" s="21">
        <v>18</v>
      </c>
      <c r="DA25" s="21" t="s">
        <v>10</v>
      </c>
      <c r="DB25" s="21">
        <v>21</v>
      </c>
      <c r="DC25" s="22"/>
      <c r="DD25" s="21"/>
      <c r="DE25" s="21">
        <v>1</v>
      </c>
      <c r="DF25" s="21"/>
      <c r="DG25" s="25"/>
      <c r="DH25" s="21">
        <v>2</v>
      </c>
      <c r="DI25" s="21"/>
      <c r="DJ25" s="25"/>
      <c r="DK25" s="21">
        <v>21</v>
      </c>
      <c r="DL25" s="21" t="s">
        <v>10</v>
      </c>
      <c r="DM25" s="21">
        <v>14</v>
      </c>
      <c r="DN25" s="22"/>
      <c r="DO25" s="21"/>
      <c r="DP25" s="21">
        <v>1</v>
      </c>
      <c r="DQ25" s="21"/>
      <c r="DR25" s="25"/>
      <c r="DS25" s="21">
        <v>2</v>
      </c>
      <c r="DT25" s="21"/>
      <c r="DU25" s="25"/>
      <c r="DV25" s="21">
        <v>21</v>
      </c>
      <c r="DW25" s="21" t="s">
        <v>10</v>
      </c>
      <c r="DX25" s="21">
        <v>6</v>
      </c>
      <c r="DY25" s="22"/>
      <c r="DZ25" s="21"/>
      <c r="EA25" s="21">
        <v>0</v>
      </c>
      <c r="EB25" s="21"/>
      <c r="EC25" s="47"/>
      <c r="ED25" s="49"/>
      <c r="EE25" s="51"/>
      <c r="EF25" s="53"/>
      <c r="EG25" s="45"/>
      <c r="EH25" s="38"/>
      <c r="EI25" s="46"/>
      <c r="EJ25" s="45"/>
      <c r="EK25" s="38"/>
      <c r="EL25" s="40"/>
      <c r="EO25" s="36"/>
      <c r="EP25" s="36"/>
      <c r="EQ25" s="36"/>
    </row>
    <row r="26" spans="1:147" ht="12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8"/>
      <c r="L26" s="21"/>
      <c r="M26" s="21"/>
      <c r="N26" s="21"/>
      <c r="O26" s="25"/>
      <c r="P26" s="21">
        <f>IF(ISBLANK(AC19),"",AC19)</f>
      </c>
      <c r="Q26" s="21"/>
      <c r="R26" s="21">
        <f>IF(ISBLANK(AA19),"",AA19)</f>
      </c>
      <c r="S26" s="22"/>
      <c r="T26" s="21"/>
      <c r="U26" s="21"/>
      <c r="V26" s="22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77"/>
      <c r="AH26" s="25"/>
      <c r="AI26" s="21"/>
      <c r="AJ26" s="21"/>
      <c r="AK26" s="25"/>
      <c r="AL26" s="21"/>
      <c r="AM26" s="21"/>
      <c r="AN26" s="21"/>
      <c r="AO26" s="22"/>
      <c r="AP26" s="21"/>
      <c r="AQ26" s="21"/>
      <c r="AR26" s="22"/>
      <c r="AS26" s="25"/>
      <c r="AT26" s="21"/>
      <c r="AU26" s="21"/>
      <c r="AV26" s="25"/>
      <c r="AW26" s="21"/>
      <c r="AX26" s="21"/>
      <c r="AY26" s="21" t="s">
        <v>33</v>
      </c>
      <c r="AZ26" s="22"/>
      <c r="BA26" s="21"/>
      <c r="BB26" s="21" t="s">
        <v>33</v>
      </c>
      <c r="BC26" s="22"/>
      <c r="BD26" s="25"/>
      <c r="BE26" s="21"/>
      <c r="BF26" s="21"/>
      <c r="BG26" s="25"/>
      <c r="BH26" s="21"/>
      <c r="BI26" s="21"/>
      <c r="BJ26" s="21"/>
      <c r="BK26" s="22"/>
      <c r="BL26" s="21"/>
      <c r="BM26" s="21"/>
      <c r="BN26" s="22"/>
      <c r="BO26" s="25"/>
      <c r="BP26" s="21"/>
      <c r="BQ26" s="21"/>
      <c r="BR26" s="25"/>
      <c r="BS26" s="21"/>
      <c r="BT26" s="21"/>
      <c r="BU26" s="21"/>
      <c r="BV26" s="22"/>
      <c r="BW26" s="21"/>
      <c r="BX26" s="21"/>
      <c r="BY26" s="22"/>
      <c r="BZ26" s="25"/>
      <c r="CA26" s="21"/>
      <c r="CB26" s="21"/>
      <c r="CC26" s="25"/>
      <c r="CD26" s="21"/>
      <c r="CE26" s="21"/>
      <c r="CF26" s="21"/>
      <c r="CG26" s="22"/>
      <c r="CH26" s="21"/>
      <c r="CI26" s="21"/>
      <c r="CJ26" s="21"/>
      <c r="CK26" s="25"/>
      <c r="CL26" s="21"/>
      <c r="CM26" s="21"/>
      <c r="CN26" s="25"/>
      <c r="CO26" s="21"/>
      <c r="CP26" s="21"/>
      <c r="CQ26" s="21"/>
      <c r="CR26" s="22"/>
      <c r="CS26" s="21"/>
      <c r="CT26" s="21"/>
      <c r="CU26" s="21"/>
      <c r="CV26" s="25"/>
      <c r="CW26" s="21"/>
      <c r="CX26" s="21"/>
      <c r="CY26" s="25"/>
      <c r="CZ26" s="21"/>
      <c r="DA26" s="21"/>
      <c r="DB26" s="21"/>
      <c r="DC26" s="22"/>
      <c r="DD26" s="21"/>
      <c r="DE26" s="21"/>
      <c r="DF26" s="21"/>
      <c r="DG26" s="25"/>
      <c r="DH26" s="21"/>
      <c r="DI26" s="21"/>
      <c r="DJ26" s="25"/>
      <c r="DK26" s="21"/>
      <c r="DL26" s="21"/>
      <c r="DM26" s="21"/>
      <c r="DN26" s="22"/>
      <c r="DO26" s="21"/>
      <c r="DP26" s="21"/>
      <c r="DQ26" s="21"/>
      <c r="DR26" s="25"/>
      <c r="DS26" s="21"/>
      <c r="DT26" s="21"/>
      <c r="DU26" s="25"/>
      <c r="DV26" s="21"/>
      <c r="DW26" s="21"/>
      <c r="DX26" s="21"/>
      <c r="DY26" s="22"/>
      <c r="DZ26" s="21"/>
      <c r="EA26" s="21"/>
      <c r="EB26" s="21"/>
      <c r="EC26" s="47"/>
      <c r="ED26" s="49"/>
      <c r="EE26" s="51"/>
      <c r="EF26" s="53"/>
      <c r="EG26" s="45"/>
      <c r="EH26" s="38"/>
      <c r="EI26" s="46"/>
      <c r="EJ26" s="45"/>
      <c r="EK26" s="38"/>
      <c r="EL26" s="40"/>
      <c r="EO26" s="36"/>
      <c r="EP26" s="36"/>
      <c r="EQ26" s="36"/>
    </row>
    <row r="27" spans="1:147" ht="12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8"/>
      <c r="L27" s="21"/>
      <c r="M27" s="21"/>
      <c r="N27" s="21"/>
      <c r="O27" s="26"/>
      <c r="P27" s="21">
        <f>IF(ISBLANK(AC20),"",AC20)</f>
      </c>
      <c r="Q27" s="21" t="s">
        <v>10</v>
      </c>
      <c r="R27" s="21">
        <f>IF(ISBLANK(AA20),"",AA20)</f>
      </c>
      <c r="S27" s="27"/>
      <c r="T27" s="21"/>
      <c r="U27" s="21"/>
      <c r="V27" s="22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77"/>
      <c r="AH27" s="25"/>
      <c r="AI27" s="21"/>
      <c r="AJ27" s="21"/>
      <c r="AK27" s="26"/>
      <c r="AL27" s="21"/>
      <c r="AM27" s="21" t="s">
        <v>10</v>
      </c>
      <c r="AN27" s="21"/>
      <c r="AO27" s="27"/>
      <c r="AP27" s="21"/>
      <c r="AQ27" s="21"/>
      <c r="AR27" s="22"/>
      <c r="AS27" s="25"/>
      <c r="AT27" s="21"/>
      <c r="AU27" s="21"/>
      <c r="AV27" s="26"/>
      <c r="AW27" s="21"/>
      <c r="AX27" s="21" t="s">
        <v>10</v>
      </c>
      <c r="AY27" s="21"/>
      <c r="AZ27" s="27"/>
      <c r="BA27" s="21"/>
      <c r="BB27" s="21"/>
      <c r="BC27" s="22"/>
      <c r="BD27" s="25"/>
      <c r="BE27" s="21"/>
      <c r="BF27" s="21"/>
      <c r="BG27" s="26"/>
      <c r="BH27" s="21">
        <v>15</v>
      </c>
      <c r="BI27" s="21" t="s">
        <v>10</v>
      </c>
      <c r="BJ27" s="21">
        <v>21</v>
      </c>
      <c r="BK27" s="27"/>
      <c r="BL27" s="21"/>
      <c r="BM27" s="21"/>
      <c r="BN27" s="22"/>
      <c r="BO27" s="25"/>
      <c r="BP27" s="21"/>
      <c r="BQ27" s="21"/>
      <c r="BR27" s="26"/>
      <c r="BS27" s="21"/>
      <c r="BT27" s="21" t="s">
        <v>10</v>
      </c>
      <c r="BU27" s="21"/>
      <c r="BV27" s="27"/>
      <c r="BW27" s="21"/>
      <c r="BX27" s="21"/>
      <c r="BY27" s="22"/>
      <c r="BZ27" s="25"/>
      <c r="CA27" s="21"/>
      <c r="CB27" s="21"/>
      <c r="CC27" s="26"/>
      <c r="CD27" s="21">
        <v>21</v>
      </c>
      <c r="CE27" s="21" t="s">
        <v>10</v>
      </c>
      <c r="CF27" s="21">
        <v>19</v>
      </c>
      <c r="CG27" s="27"/>
      <c r="CH27" s="21"/>
      <c r="CI27" s="21"/>
      <c r="CJ27" s="21"/>
      <c r="CK27" s="25"/>
      <c r="CL27" s="21"/>
      <c r="CM27" s="21"/>
      <c r="CN27" s="26"/>
      <c r="CO27" s="21"/>
      <c r="CP27" s="21" t="s">
        <v>10</v>
      </c>
      <c r="CQ27" s="21"/>
      <c r="CR27" s="27"/>
      <c r="CS27" s="21"/>
      <c r="CT27" s="21"/>
      <c r="CU27" s="21"/>
      <c r="CV27" s="25"/>
      <c r="CW27" s="21"/>
      <c r="CX27" s="21"/>
      <c r="CY27" s="26"/>
      <c r="CZ27" s="21">
        <v>21</v>
      </c>
      <c r="DA27" s="21" t="s">
        <v>10</v>
      </c>
      <c r="DB27" s="21">
        <v>16</v>
      </c>
      <c r="DC27" s="27"/>
      <c r="DD27" s="21"/>
      <c r="DE27" s="21"/>
      <c r="DF27" s="21"/>
      <c r="DG27" s="25"/>
      <c r="DH27" s="21"/>
      <c r="DI27" s="21"/>
      <c r="DJ27" s="26"/>
      <c r="DK27" s="21">
        <v>21</v>
      </c>
      <c r="DL27" s="21" t="s">
        <v>10</v>
      </c>
      <c r="DM27" s="21">
        <v>18</v>
      </c>
      <c r="DN27" s="27"/>
      <c r="DO27" s="21"/>
      <c r="DP27" s="21"/>
      <c r="DQ27" s="21"/>
      <c r="DR27" s="25"/>
      <c r="DS27" s="21"/>
      <c r="DT27" s="21"/>
      <c r="DU27" s="26"/>
      <c r="DV27" s="21"/>
      <c r="DW27" s="21" t="s">
        <v>10</v>
      </c>
      <c r="DX27" s="21"/>
      <c r="DY27" s="27"/>
      <c r="DZ27" s="21"/>
      <c r="EA27" s="21"/>
      <c r="EB27" s="21"/>
      <c r="EC27" s="47"/>
      <c r="ED27" s="49"/>
      <c r="EE27" s="51"/>
      <c r="EF27" s="53"/>
      <c r="EG27" s="45"/>
      <c r="EH27" s="38"/>
      <c r="EI27" s="46"/>
      <c r="EJ27" s="45"/>
      <c r="EK27" s="38"/>
      <c r="EL27" s="40"/>
      <c r="EO27" s="36"/>
      <c r="EP27" s="36"/>
      <c r="EQ27" s="36"/>
    </row>
    <row r="28" spans="1:147" ht="12" customHeight="1">
      <c r="A28" s="10"/>
      <c r="B28" s="4"/>
      <c r="C28" s="4"/>
      <c r="D28" s="4"/>
      <c r="E28" s="4"/>
      <c r="F28" s="4"/>
      <c r="G28" s="4"/>
      <c r="H28" s="4"/>
      <c r="I28" s="4"/>
      <c r="J28" s="4"/>
      <c r="K28" s="19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64"/>
      <c r="X28" s="65"/>
      <c r="Y28" s="65"/>
      <c r="Z28" s="65"/>
      <c r="AA28" s="65"/>
      <c r="AB28" s="65"/>
      <c r="AC28" s="65"/>
      <c r="AD28" s="65"/>
      <c r="AE28" s="65"/>
      <c r="AF28" s="65"/>
      <c r="AG28" s="78"/>
      <c r="AH28" s="26"/>
      <c r="AI28" s="28"/>
      <c r="AJ28" s="28"/>
      <c r="AK28" s="28"/>
      <c r="AL28" s="28"/>
      <c r="AM28" s="28"/>
      <c r="AN28" s="28"/>
      <c r="AO28" s="28"/>
      <c r="AP28" s="28"/>
      <c r="AQ28" s="28"/>
      <c r="AR28" s="27"/>
      <c r="AS28" s="26"/>
      <c r="AT28" s="28"/>
      <c r="AU28" s="28"/>
      <c r="AV28" s="28"/>
      <c r="AW28" s="28"/>
      <c r="AX28" s="28"/>
      <c r="AY28" s="28"/>
      <c r="AZ28" s="28"/>
      <c r="BA28" s="28"/>
      <c r="BB28" s="28"/>
      <c r="BC28" s="27"/>
      <c r="BD28" s="26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6"/>
      <c r="BP28" s="28"/>
      <c r="BQ28" s="28"/>
      <c r="BR28" s="28"/>
      <c r="BS28" s="28"/>
      <c r="BT28" s="28"/>
      <c r="BU28" s="28"/>
      <c r="BV28" s="28"/>
      <c r="BW28" s="28"/>
      <c r="BX28" s="28"/>
      <c r="BY28" s="27"/>
      <c r="BZ28" s="26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6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6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6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6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47"/>
      <c r="ED28" s="49"/>
      <c r="EE28" s="51"/>
      <c r="EF28" s="53"/>
      <c r="EG28" s="45"/>
      <c r="EH28" s="38"/>
      <c r="EI28" s="46"/>
      <c r="EJ28" s="45"/>
      <c r="EK28" s="38"/>
      <c r="EL28" s="40"/>
      <c r="EO28" s="36"/>
      <c r="EP28" s="36"/>
      <c r="EQ28" s="36"/>
    </row>
    <row r="29" spans="1:147" ht="12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0"/>
      <c r="L29" s="56" t="str">
        <f>IF(AH15="","",IF(AH15="○","●","○"))</f>
        <v>●</v>
      </c>
      <c r="M29" s="56"/>
      <c r="N29" s="29"/>
      <c r="O29" s="29"/>
      <c r="P29" s="29"/>
      <c r="Q29" s="29"/>
      <c r="R29" s="29"/>
      <c r="S29" s="29"/>
      <c r="T29" s="29"/>
      <c r="U29" s="29"/>
      <c r="V29" s="24"/>
      <c r="W29" s="55" t="str">
        <f>IF(AH22="","",IF(AH22="○","●","○"))</f>
        <v>○</v>
      </c>
      <c r="X29" s="56"/>
      <c r="Y29" s="29"/>
      <c r="Z29" s="29"/>
      <c r="AA29" s="29"/>
      <c r="AB29" s="29"/>
      <c r="AC29" s="29"/>
      <c r="AD29" s="29"/>
      <c r="AE29" s="29"/>
      <c r="AF29" s="29"/>
      <c r="AG29" s="24"/>
      <c r="AH29" s="60"/>
      <c r="AI29" s="61"/>
      <c r="AJ29" s="61"/>
      <c r="AK29" s="61"/>
      <c r="AL29" s="61"/>
      <c r="AM29" s="61"/>
      <c r="AN29" s="61"/>
      <c r="AO29" s="61"/>
      <c r="AP29" s="61"/>
      <c r="AQ29" s="61"/>
      <c r="AR29" s="79"/>
      <c r="AS29" s="55" t="s">
        <v>18</v>
      </c>
      <c r="AT29" s="56"/>
      <c r="AU29" s="29"/>
      <c r="AV29" s="29"/>
      <c r="AW29" s="29"/>
      <c r="AX29" s="29"/>
      <c r="AY29" s="29"/>
      <c r="AZ29" s="29"/>
      <c r="BA29" s="29"/>
      <c r="BB29" s="29"/>
      <c r="BC29" s="24"/>
      <c r="BD29" s="55" t="s">
        <v>18</v>
      </c>
      <c r="BE29" s="56"/>
      <c r="BF29" s="29"/>
      <c r="BG29" s="29"/>
      <c r="BH29" s="29"/>
      <c r="BI29" s="29"/>
      <c r="BJ29" s="29"/>
      <c r="BK29" s="29"/>
      <c r="BL29" s="29"/>
      <c r="BM29" s="29"/>
      <c r="BN29" s="24"/>
      <c r="BO29" s="55" t="s">
        <v>18</v>
      </c>
      <c r="BP29" s="56"/>
      <c r="BQ29" s="29"/>
      <c r="BR29" s="29"/>
      <c r="BS29" s="29"/>
      <c r="BT29" s="29"/>
      <c r="BU29" s="29"/>
      <c r="BV29" s="29"/>
      <c r="BW29" s="29"/>
      <c r="BX29" s="29"/>
      <c r="BY29" s="24"/>
      <c r="BZ29" s="55" t="s">
        <v>18</v>
      </c>
      <c r="CA29" s="56"/>
      <c r="CB29" s="29"/>
      <c r="CC29" s="29"/>
      <c r="CD29" s="29"/>
      <c r="CE29" s="29"/>
      <c r="CF29" s="29"/>
      <c r="CG29" s="29"/>
      <c r="CH29" s="29"/>
      <c r="CI29" s="29"/>
      <c r="CJ29" s="29"/>
      <c r="CK29" s="55" t="s">
        <v>18</v>
      </c>
      <c r="CL29" s="56"/>
      <c r="CM29" s="29"/>
      <c r="CN29" s="29"/>
      <c r="CO29" s="29"/>
      <c r="CP29" s="29"/>
      <c r="CQ29" s="29"/>
      <c r="CR29" s="29"/>
      <c r="CS29" s="29"/>
      <c r="CT29" s="29"/>
      <c r="CU29" s="29"/>
      <c r="CV29" s="55" t="s">
        <v>18</v>
      </c>
      <c r="CW29" s="56"/>
      <c r="CX29" s="29"/>
      <c r="CY29" s="29"/>
      <c r="CZ29" s="29"/>
      <c r="DA29" s="29"/>
      <c r="DB29" s="29"/>
      <c r="DC29" s="29"/>
      <c r="DD29" s="29"/>
      <c r="DE29" s="29"/>
      <c r="DF29" s="29"/>
      <c r="DG29" s="55" t="s">
        <v>18</v>
      </c>
      <c r="DH29" s="56"/>
      <c r="DI29" s="29"/>
      <c r="DJ29" s="29"/>
      <c r="DK29" s="29"/>
      <c r="DL29" s="29"/>
      <c r="DM29" s="29"/>
      <c r="DN29" s="29"/>
      <c r="DO29" s="29"/>
      <c r="DP29" s="29"/>
      <c r="DQ29" s="29"/>
      <c r="DR29" s="55" t="s">
        <v>18</v>
      </c>
      <c r="DS29" s="56"/>
      <c r="DT29" s="29"/>
      <c r="DU29" s="29"/>
      <c r="DV29" s="29"/>
      <c r="DW29" s="29"/>
      <c r="DX29" s="29"/>
      <c r="DY29" s="29"/>
      <c r="DZ29" s="29"/>
      <c r="EA29" s="29"/>
      <c r="EB29" s="29"/>
      <c r="EC29" s="47">
        <f>COUNTIF(L29:DS30,"○")</f>
        <v>9</v>
      </c>
      <c r="ED29" s="49">
        <f>COUNTIF(L29:DS30,"●")</f>
        <v>1</v>
      </c>
      <c r="EE29" s="51">
        <f>EC29*2+ED29</f>
        <v>19</v>
      </c>
      <c r="EF29" s="53">
        <f>SUM(M32,X32,AT32,BE32,BP32,CA32,CL32,CW32,DH32,DS32)</f>
        <v>16</v>
      </c>
      <c r="EG29" s="45">
        <f>SUM(U32,AF32,BB32,BM32,BX32,CI32,CT32,DE32,DP32,EA32)</f>
        <v>4</v>
      </c>
      <c r="EH29" s="38">
        <f>IF(EG29=0,"―",EF29/EG29)</f>
        <v>4</v>
      </c>
      <c r="EI29" s="46">
        <f>SUM(P30:P34)+SUM(AA30:AA34)+SUM(AW30:AW34)+SUM(BH30:BH34)+SUM(BS30:BS34)+SUM(CD30:CD34)+SUM(CO30:CO34)+SUM(CZ30:CZ34)+SUM(DK30:DK34)+SUM(DV30:DV34)</f>
        <v>444</v>
      </c>
      <c r="EJ29" s="45">
        <f>SUM(R30:R34)+SUM(AY30:AY34)+SUM(AC30:AC34)+SUM(BJ30:BJ34)+SUM(BU30:BU34)+SUM(CF30:CF34)+SUM(CQ30:CQ34)+SUM(DB30:DB34)+SUM(DM30:DM34)+SUM(DX30:DX34)</f>
        <v>339</v>
      </c>
      <c r="EK29" s="38">
        <f>IF(EJ29=0,"―",EI29/EJ29)</f>
        <v>1.3097345132743363</v>
      </c>
      <c r="EL29" s="40">
        <v>2</v>
      </c>
      <c r="EO29" s="36">
        <f>RANK(EE29,$EE$15:$EE$91)</f>
        <v>2</v>
      </c>
      <c r="EP29" s="36">
        <f>RANK(EH29,$EH$15:$EH$91)</f>
        <v>1</v>
      </c>
      <c r="EQ29" s="36">
        <f>RANK(EK29,$EK$15:$EK$91)</f>
        <v>2</v>
      </c>
    </row>
    <row r="30" spans="1:147" ht="12" customHeight="1">
      <c r="A30" s="66" t="str">
        <f>+AH9</f>
        <v>駅家東クラブ</v>
      </c>
      <c r="B30" s="67"/>
      <c r="C30" s="67"/>
      <c r="D30" s="67"/>
      <c r="E30" s="67"/>
      <c r="F30" s="67"/>
      <c r="G30" s="67"/>
      <c r="H30" s="67"/>
      <c r="I30" s="67"/>
      <c r="J30" s="67"/>
      <c r="K30" s="68"/>
      <c r="L30" s="58"/>
      <c r="M30" s="58"/>
      <c r="N30" s="21"/>
      <c r="O30" s="23"/>
      <c r="P30" s="21">
        <f>IF(ISBLANK(AN16),"",AN16)</f>
        <v>7</v>
      </c>
      <c r="Q30" s="21" t="s">
        <v>10</v>
      </c>
      <c r="R30" s="21">
        <f>IF(ISBLANK(AL16),"",AL16)</f>
        <v>21</v>
      </c>
      <c r="S30" s="24"/>
      <c r="T30" s="21"/>
      <c r="U30" s="21"/>
      <c r="V30" s="22"/>
      <c r="W30" s="57"/>
      <c r="X30" s="58"/>
      <c r="Y30" s="21"/>
      <c r="Z30" s="23"/>
      <c r="AA30" s="21">
        <f>IF(ISBLANK(AN23),"",AN23)</f>
        <v>21</v>
      </c>
      <c r="AB30" s="21" t="s">
        <v>10</v>
      </c>
      <c r="AC30" s="21">
        <f>IF(ISBLANK(AL23),"",AL23)</f>
        <v>19</v>
      </c>
      <c r="AD30" s="24"/>
      <c r="AE30" s="21"/>
      <c r="AF30" s="21"/>
      <c r="AG30" s="22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77"/>
      <c r="AS30" s="57"/>
      <c r="AT30" s="58"/>
      <c r="AU30" s="21"/>
      <c r="AV30" s="23"/>
      <c r="AW30" s="21">
        <v>21</v>
      </c>
      <c r="AX30" s="21" t="s">
        <v>10</v>
      </c>
      <c r="AY30" s="21">
        <v>0</v>
      </c>
      <c r="AZ30" s="24"/>
      <c r="BA30" s="21"/>
      <c r="BB30" s="21"/>
      <c r="BC30" s="22"/>
      <c r="BD30" s="57"/>
      <c r="BE30" s="58"/>
      <c r="BF30" s="21"/>
      <c r="BG30" s="23"/>
      <c r="BH30" s="21">
        <v>21</v>
      </c>
      <c r="BI30" s="21" t="s">
        <v>10</v>
      </c>
      <c r="BJ30" s="21">
        <v>13</v>
      </c>
      <c r="BK30" s="24"/>
      <c r="BL30" s="21"/>
      <c r="BM30" s="21"/>
      <c r="BN30" s="22"/>
      <c r="BO30" s="57"/>
      <c r="BP30" s="58"/>
      <c r="BQ30" s="21"/>
      <c r="BR30" s="23"/>
      <c r="BS30" s="21">
        <v>21</v>
      </c>
      <c r="BT30" s="21" t="s">
        <v>10</v>
      </c>
      <c r="BU30" s="21">
        <v>17</v>
      </c>
      <c r="BV30" s="24"/>
      <c r="BW30" s="21"/>
      <c r="BX30" s="21"/>
      <c r="BY30" s="22"/>
      <c r="BZ30" s="57"/>
      <c r="CA30" s="58"/>
      <c r="CB30" s="21"/>
      <c r="CC30" s="23"/>
      <c r="CD30" s="21">
        <v>21</v>
      </c>
      <c r="CE30" s="21" t="s">
        <v>10</v>
      </c>
      <c r="CF30" s="21">
        <v>16</v>
      </c>
      <c r="CG30" s="24"/>
      <c r="CH30" s="21"/>
      <c r="CI30" s="21"/>
      <c r="CJ30" s="21"/>
      <c r="CK30" s="57"/>
      <c r="CL30" s="58"/>
      <c r="CM30" s="21"/>
      <c r="CN30" s="23"/>
      <c r="CO30" s="21">
        <v>21</v>
      </c>
      <c r="CP30" s="21" t="s">
        <v>10</v>
      </c>
      <c r="CQ30" s="21">
        <v>19</v>
      </c>
      <c r="CR30" s="24"/>
      <c r="CS30" s="21"/>
      <c r="CT30" s="21"/>
      <c r="CU30" s="21"/>
      <c r="CV30" s="57"/>
      <c r="CW30" s="58"/>
      <c r="CX30" s="21"/>
      <c r="CY30" s="23"/>
      <c r="CZ30" s="21">
        <v>21</v>
      </c>
      <c r="DA30" s="21" t="s">
        <v>10</v>
      </c>
      <c r="DB30" s="21">
        <v>15</v>
      </c>
      <c r="DC30" s="24"/>
      <c r="DD30" s="21"/>
      <c r="DE30" s="21"/>
      <c r="DF30" s="21"/>
      <c r="DG30" s="57"/>
      <c r="DH30" s="58"/>
      <c r="DI30" s="21"/>
      <c r="DJ30" s="23"/>
      <c r="DK30" s="21">
        <v>21</v>
      </c>
      <c r="DL30" s="21" t="s">
        <v>10</v>
      </c>
      <c r="DM30" s="21">
        <v>19</v>
      </c>
      <c r="DN30" s="24"/>
      <c r="DO30" s="21"/>
      <c r="DP30" s="21"/>
      <c r="DQ30" s="21"/>
      <c r="DR30" s="57"/>
      <c r="DS30" s="58"/>
      <c r="DT30" s="21"/>
      <c r="DU30" s="23"/>
      <c r="DV30" s="21">
        <v>21</v>
      </c>
      <c r="DW30" s="21" t="s">
        <v>10</v>
      </c>
      <c r="DX30" s="21">
        <v>11</v>
      </c>
      <c r="DY30" s="24"/>
      <c r="DZ30" s="21"/>
      <c r="EA30" s="21"/>
      <c r="EB30" s="21"/>
      <c r="EC30" s="47"/>
      <c r="ED30" s="49"/>
      <c r="EE30" s="51"/>
      <c r="EF30" s="53"/>
      <c r="EG30" s="45"/>
      <c r="EH30" s="38"/>
      <c r="EI30" s="46"/>
      <c r="EJ30" s="45"/>
      <c r="EK30" s="38"/>
      <c r="EL30" s="40"/>
      <c r="EO30" s="36"/>
      <c r="EP30" s="36"/>
      <c r="EQ30" s="36"/>
    </row>
    <row r="31" spans="1:147" ht="12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21"/>
      <c r="M31" s="21"/>
      <c r="N31" s="21"/>
      <c r="O31" s="25"/>
      <c r="P31" s="21">
        <f>IF(ISBLANK(AN17),"",AN17)</f>
      </c>
      <c r="Q31" s="21"/>
      <c r="R31" s="21">
        <f>IF(ISBLANK(AL17),"",AL17)</f>
      </c>
      <c r="S31" s="22"/>
      <c r="T31" s="21"/>
      <c r="U31" s="21"/>
      <c r="V31" s="22"/>
      <c r="W31" s="25"/>
      <c r="X31" s="21"/>
      <c r="Y31" s="21"/>
      <c r="Z31" s="25"/>
      <c r="AA31" s="21">
        <f>IF(ISBLANK(AN24),"",AN24)</f>
      </c>
      <c r="AB31" s="21"/>
      <c r="AC31" s="21">
        <f>IF(ISBLANK(AL24),"",AL24)</f>
      </c>
      <c r="AD31" s="22"/>
      <c r="AE31" s="21"/>
      <c r="AF31" s="21"/>
      <c r="AG31" s="22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77"/>
      <c r="AS31" s="25"/>
      <c r="AT31" s="21"/>
      <c r="AU31" s="21"/>
      <c r="AV31" s="25"/>
      <c r="AW31" s="21"/>
      <c r="AX31" s="21"/>
      <c r="AY31" s="21" t="s">
        <v>33</v>
      </c>
      <c r="AZ31" s="22"/>
      <c r="BA31" s="21"/>
      <c r="BB31" s="21"/>
      <c r="BC31" s="22"/>
      <c r="BD31" s="25"/>
      <c r="BE31" s="21"/>
      <c r="BF31" s="21"/>
      <c r="BG31" s="25"/>
      <c r="BH31" s="21"/>
      <c r="BI31" s="21"/>
      <c r="BJ31" s="21"/>
      <c r="BK31" s="22"/>
      <c r="BL31" s="21"/>
      <c r="BM31" s="21"/>
      <c r="BN31" s="22"/>
      <c r="BO31" s="25"/>
      <c r="BP31" s="21"/>
      <c r="BQ31" s="21"/>
      <c r="BR31" s="25"/>
      <c r="BS31" s="21"/>
      <c r="BT31" s="21"/>
      <c r="BU31" s="21"/>
      <c r="BV31" s="22"/>
      <c r="BW31" s="21"/>
      <c r="BX31" s="21"/>
      <c r="BY31" s="22"/>
      <c r="BZ31" s="25"/>
      <c r="CA31" s="21"/>
      <c r="CB31" s="21"/>
      <c r="CC31" s="25"/>
      <c r="CD31" s="21"/>
      <c r="CE31" s="21"/>
      <c r="CF31" s="21"/>
      <c r="CG31" s="22"/>
      <c r="CH31" s="21"/>
      <c r="CI31" s="21"/>
      <c r="CJ31" s="21"/>
      <c r="CK31" s="25"/>
      <c r="CL31" s="21"/>
      <c r="CM31" s="21"/>
      <c r="CN31" s="25"/>
      <c r="CO31" s="21"/>
      <c r="CP31" s="21"/>
      <c r="CQ31" s="21"/>
      <c r="CR31" s="22"/>
      <c r="CS31" s="21"/>
      <c r="CT31" s="21"/>
      <c r="CU31" s="21"/>
      <c r="CV31" s="25"/>
      <c r="CW31" s="21"/>
      <c r="CX31" s="21"/>
      <c r="CY31" s="25"/>
      <c r="CZ31" s="21"/>
      <c r="DA31" s="21"/>
      <c r="DB31" s="21"/>
      <c r="DC31" s="22"/>
      <c r="DD31" s="21"/>
      <c r="DE31" s="21"/>
      <c r="DF31" s="21"/>
      <c r="DG31" s="25"/>
      <c r="DH31" s="21"/>
      <c r="DI31" s="21"/>
      <c r="DJ31" s="25"/>
      <c r="DK31" s="21"/>
      <c r="DL31" s="21"/>
      <c r="DM31" s="21"/>
      <c r="DN31" s="22"/>
      <c r="DO31" s="21"/>
      <c r="DP31" s="21"/>
      <c r="DQ31" s="21"/>
      <c r="DR31" s="25"/>
      <c r="DS31" s="21"/>
      <c r="DT31" s="21"/>
      <c r="DU31" s="25"/>
      <c r="DV31" s="21"/>
      <c r="DW31" s="21"/>
      <c r="DX31" s="21"/>
      <c r="DY31" s="22"/>
      <c r="DZ31" s="21"/>
      <c r="EA31" s="21"/>
      <c r="EB31" s="21"/>
      <c r="EC31" s="47"/>
      <c r="ED31" s="49"/>
      <c r="EE31" s="51"/>
      <c r="EF31" s="53"/>
      <c r="EG31" s="45"/>
      <c r="EH31" s="38"/>
      <c r="EI31" s="46"/>
      <c r="EJ31" s="45"/>
      <c r="EK31" s="38"/>
      <c r="EL31" s="40"/>
      <c r="EO31" s="36"/>
      <c r="EP31" s="36"/>
      <c r="EQ31" s="36"/>
    </row>
    <row r="32" spans="1:147" ht="12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8"/>
      <c r="L32" s="21"/>
      <c r="M32" s="21">
        <f>IF(AQ18="","",AQ18)</f>
        <v>0</v>
      </c>
      <c r="N32" s="21"/>
      <c r="O32" s="25"/>
      <c r="P32" s="21">
        <f>IF(ISBLANK(AN18),"",AN18)</f>
        <v>15</v>
      </c>
      <c r="Q32" s="21" t="s">
        <v>10</v>
      </c>
      <c r="R32" s="21">
        <f>IF(ISBLANK(AL18),"",AL18)</f>
        <v>21</v>
      </c>
      <c r="S32" s="22"/>
      <c r="T32" s="21"/>
      <c r="U32" s="21">
        <f>IF(AI18="","",AI18)</f>
        <v>2</v>
      </c>
      <c r="V32" s="22"/>
      <c r="W32" s="25"/>
      <c r="X32" s="21">
        <f>IF(AQ25="","",AQ25)</f>
        <v>2</v>
      </c>
      <c r="Y32" s="21"/>
      <c r="Z32" s="25"/>
      <c r="AA32" s="21">
        <f>IF(ISBLANK(AN25),"",AN25)</f>
        <v>21</v>
      </c>
      <c r="AB32" s="21" t="s">
        <v>10</v>
      </c>
      <c r="AC32" s="21">
        <f>IF(ISBLANK(AL25),"",AL25)</f>
        <v>17</v>
      </c>
      <c r="AD32" s="22"/>
      <c r="AE32" s="21"/>
      <c r="AF32" s="21">
        <f>IF(AI25="","",AI25)</f>
        <v>0</v>
      </c>
      <c r="AG32" s="22"/>
      <c r="AH32" s="62"/>
      <c r="AI32" s="63"/>
      <c r="AJ32" s="63"/>
      <c r="AK32" s="63"/>
      <c r="AL32" s="63"/>
      <c r="AM32" s="63"/>
      <c r="AN32" s="63"/>
      <c r="AO32" s="63"/>
      <c r="AP32" s="63"/>
      <c r="AQ32" s="63"/>
      <c r="AR32" s="77"/>
      <c r="AS32" s="25"/>
      <c r="AT32" s="21">
        <v>2</v>
      </c>
      <c r="AU32" s="21"/>
      <c r="AV32" s="25"/>
      <c r="AW32" s="21">
        <v>21</v>
      </c>
      <c r="AX32" s="21" t="s">
        <v>10</v>
      </c>
      <c r="AY32" s="21">
        <v>0</v>
      </c>
      <c r="AZ32" s="22"/>
      <c r="BA32" s="21"/>
      <c r="BB32" s="21">
        <v>0</v>
      </c>
      <c r="BC32" s="22"/>
      <c r="BD32" s="25"/>
      <c r="BE32" s="21">
        <v>2</v>
      </c>
      <c r="BF32" s="21"/>
      <c r="BG32" s="25"/>
      <c r="BH32" s="21">
        <v>24</v>
      </c>
      <c r="BI32" s="21" t="s">
        <v>10</v>
      </c>
      <c r="BJ32" s="21">
        <v>22</v>
      </c>
      <c r="BK32" s="22"/>
      <c r="BL32" s="21"/>
      <c r="BM32" s="21">
        <v>0</v>
      </c>
      <c r="BN32" s="22"/>
      <c r="BO32" s="25"/>
      <c r="BP32" s="21">
        <v>2</v>
      </c>
      <c r="BQ32" s="21"/>
      <c r="BR32" s="25"/>
      <c r="BS32" s="21">
        <v>21</v>
      </c>
      <c r="BT32" s="21" t="s">
        <v>10</v>
      </c>
      <c r="BU32" s="21">
        <v>9</v>
      </c>
      <c r="BV32" s="22"/>
      <c r="BW32" s="21"/>
      <c r="BX32" s="21">
        <v>0</v>
      </c>
      <c r="BY32" s="22"/>
      <c r="BZ32" s="25"/>
      <c r="CA32" s="21">
        <v>2</v>
      </c>
      <c r="CB32" s="21"/>
      <c r="CC32" s="25"/>
      <c r="CD32" s="21">
        <v>20</v>
      </c>
      <c r="CE32" s="21" t="s">
        <v>10</v>
      </c>
      <c r="CF32" s="21">
        <v>22</v>
      </c>
      <c r="CG32" s="22"/>
      <c r="CH32" s="21"/>
      <c r="CI32" s="21">
        <v>1</v>
      </c>
      <c r="CJ32" s="21"/>
      <c r="CK32" s="25"/>
      <c r="CL32" s="21">
        <v>2</v>
      </c>
      <c r="CM32" s="21"/>
      <c r="CN32" s="25"/>
      <c r="CO32" s="21">
        <v>19</v>
      </c>
      <c r="CP32" s="21" t="s">
        <v>10</v>
      </c>
      <c r="CQ32" s="21">
        <v>21</v>
      </c>
      <c r="CR32" s="22"/>
      <c r="CS32" s="21"/>
      <c r="CT32" s="21">
        <v>1</v>
      </c>
      <c r="CU32" s="21"/>
      <c r="CV32" s="25"/>
      <c r="CW32" s="21">
        <v>2</v>
      </c>
      <c r="CX32" s="21"/>
      <c r="CY32" s="25"/>
      <c r="CZ32" s="21">
        <v>23</v>
      </c>
      <c r="DA32" s="21" t="s">
        <v>10</v>
      </c>
      <c r="DB32" s="21">
        <v>21</v>
      </c>
      <c r="DC32" s="22"/>
      <c r="DD32" s="21"/>
      <c r="DE32" s="21">
        <v>0</v>
      </c>
      <c r="DF32" s="21"/>
      <c r="DG32" s="25"/>
      <c r="DH32" s="21">
        <v>2</v>
      </c>
      <c r="DI32" s="21"/>
      <c r="DJ32" s="25"/>
      <c r="DK32" s="21">
        <v>21</v>
      </c>
      <c r="DL32" s="21" t="s">
        <v>10</v>
      </c>
      <c r="DM32" s="21">
        <v>18</v>
      </c>
      <c r="DN32" s="22"/>
      <c r="DO32" s="21"/>
      <c r="DP32" s="21">
        <v>0</v>
      </c>
      <c r="DQ32" s="21"/>
      <c r="DR32" s="25"/>
      <c r="DS32" s="21"/>
      <c r="DT32" s="21"/>
      <c r="DU32" s="25"/>
      <c r="DV32" s="21">
        <v>21</v>
      </c>
      <c r="DW32" s="21" t="s">
        <v>10</v>
      </c>
      <c r="DX32" s="21">
        <v>8</v>
      </c>
      <c r="DY32" s="22"/>
      <c r="DZ32" s="21"/>
      <c r="EA32" s="21"/>
      <c r="EB32" s="21"/>
      <c r="EC32" s="47"/>
      <c r="ED32" s="49"/>
      <c r="EE32" s="51"/>
      <c r="EF32" s="53"/>
      <c r="EG32" s="45"/>
      <c r="EH32" s="38"/>
      <c r="EI32" s="46"/>
      <c r="EJ32" s="45"/>
      <c r="EK32" s="38"/>
      <c r="EL32" s="40"/>
      <c r="EO32" s="36"/>
      <c r="EP32" s="36"/>
      <c r="EQ32" s="36"/>
    </row>
    <row r="33" spans="1:147" ht="12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8"/>
      <c r="L33" s="21"/>
      <c r="M33" s="21"/>
      <c r="N33" s="21"/>
      <c r="O33" s="25"/>
      <c r="P33" s="21">
        <f>IF(ISBLANK(AN19),"",AN19)</f>
      </c>
      <c r="Q33" s="21"/>
      <c r="R33" s="21">
        <f>IF(ISBLANK(AL19),"",AL19)</f>
      </c>
      <c r="S33" s="22"/>
      <c r="T33" s="21"/>
      <c r="U33" s="21"/>
      <c r="V33" s="22"/>
      <c r="W33" s="25"/>
      <c r="X33" s="21"/>
      <c r="Y33" s="21"/>
      <c r="Z33" s="25"/>
      <c r="AA33" s="21">
        <f>IF(ISBLANK(AN26),"",AN26)</f>
      </c>
      <c r="AB33" s="21"/>
      <c r="AC33" s="21">
        <f>IF(ISBLANK(AL26),"",AL26)</f>
      </c>
      <c r="AD33" s="22"/>
      <c r="AE33" s="21"/>
      <c r="AF33" s="21"/>
      <c r="AG33" s="22"/>
      <c r="AH33" s="62"/>
      <c r="AI33" s="63"/>
      <c r="AJ33" s="63"/>
      <c r="AK33" s="63"/>
      <c r="AL33" s="63"/>
      <c r="AM33" s="63"/>
      <c r="AN33" s="63"/>
      <c r="AO33" s="63"/>
      <c r="AP33" s="63"/>
      <c r="AQ33" s="63"/>
      <c r="AR33" s="77"/>
      <c r="AS33" s="25"/>
      <c r="AT33" s="21"/>
      <c r="AU33" s="21"/>
      <c r="AV33" s="25"/>
      <c r="AW33" s="21"/>
      <c r="AX33" s="21"/>
      <c r="AY33" s="21" t="s">
        <v>33</v>
      </c>
      <c r="AZ33" s="22"/>
      <c r="BA33" s="21"/>
      <c r="BB33" s="21" t="s">
        <v>33</v>
      </c>
      <c r="BC33" s="22"/>
      <c r="BD33" s="25"/>
      <c r="BE33" s="21"/>
      <c r="BF33" s="21"/>
      <c r="BG33" s="25"/>
      <c r="BH33" s="21"/>
      <c r="BI33" s="21"/>
      <c r="BJ33" s="21"/>
      <c r="BK33" s="22"/>
      <c r="BL33" s="21"/>
      <c r="BM33" s="21"/>
      <c r="BN33" s="22"/>
      <c r="BO33" s="25"/>
      <c r="BP33" s="21"/>
      <c r="BQ33" s="21"/>
      <c r="BR33" s="25"/>
      <c r="BS33" s="21"/>
      <c r="BT33" s="21"/>
      <c r="BU33" s="21"/>
      <c r="BV33" s="22"/>
      <c r="BW33" s="21"/>
      <c r="BX33" s="21"/>
      <c r="BY33" s="22"/>
      <c r="BZ33" s="25"/>
      <c r="CA33" s="21"/>
      <c r="CB33" s="21"/>
      <c r="CC33" s="25"/>
      <c r="CD33" s="21"/>
      <c r="CE33" s="21"/>
      <c r="CF33" s="21"/>
      <c r="CG33" s="22"/>
      <c r="CH33" s="21"/>
      <c r="CI33" s="21"/>
      <c r="CJ33" s="21"/>
      <c r="CK33" s="25"/>
      <c r="CL33" s="21"/>
      <c r="CM33" s="21"/>
      <c r="CN33" s="25"/>
      <c r="CO33" s="21"/>
      <c r="CP33" s="21"/>
      <c r="CQ33" s="21"/>
      <c r="CR33" s="22"/>
      <c r="CS33" s="21"/>
      <c r="CT33" s="21"/>
      <c r="CU33" s="21"/>
      <c r="CV33" s="25"/>
      <c r="CW33" s="21"/>
      <c r="CX33" s="21"/>
      <c r="CY33" s="25"/>
      <c r="CZ33" s="21"/>
      <c r="DA33" s="21"/>
      <c r="DB33" s="21"/>
      <c r="DC33" s="22"/>
      <c r="DD33" s="21"/>
      <c r="DE33" s="21"/>
      <c r="DF33" s="21"/>
      <c r="DG33" s="25"/>
      <c r="DH33" s="21"/>
      <c r="DI33" s="21"/>
      <c r="DJ33" s="25"/>
      <c r="DK33" s="21"/>
      <c r="DL33" s="21"/>
      <c r="DM33" s="21"/>
      <c r="DN33" s="22"/>
      <c r="DO33" s="21"/>
      <c r="DP33" s="21"/>
      <c r="DQ33" s="21"/>
      <c r="DR33" s="25"/>
      <c r="DS33" s="21"/>
      <c r="DT33" s="21"/>
      <c r="DU33" s="25"/>
      <c r="DV33" s="21"/>
      <c r="DW33" s="21"/>
      <c r="DX33" s="21"/>
      <c r="DY33" s="22"/>
      <c r="DZ33" s="21"/>
      <c r="EA33" s="21"/>
      <c r="EB33" s="21"/>
      <c r="EC33" s="47"/>
      <c r="ED33" s="49"/>
      <c r="EE33" s="51"/>
      <c r="EF33" s="53"/>
      <c r="EG33" s="45"/>
      <c r="EH33" s="38"/>
      <c r="EI33" s="46"/>
      <c r="EJ33" s="45"/>
      <c r="EK33" s="38"/>
      <c r="EL33" s="40"/>
      <c r="EO33" s="36"/>
      <c r="EP33" s="36"/>
      <c r="EQ33" s="36"/>
    </row>
    <row r="34" spans="1:147" ht="12" customHeight="1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8"/>
      <c r="L34" s="21"/>
      <c r="M34" s="21"/>
      <c r="N34" s="21"/>
      <c r="O34" s="26"/>
      <c r="P34" s="21">
        <f>IF(ISBLANK(AN20),"",AN20)</f>
      </c>
      <c r="Q34" s="21" t="s">
        <v>10</v>
      </c>
      <c r="R34" s="21">
        <f>IF(ISBLANK(AL20),"",AL20)</f>
      </c>
      <c r="S34" s="27"/>
      <c r="T34" s="21"/>
      <c r="U34" s="21"/>
      <c r="V34" s="22"/>
      <c r="W34" s="25"/>
      <c r="X34" s="21"/>
      <c r="Y34" s="21"/>
      <c r="Z34" s="26"/>
      <c r="AA34" s="21">
        <f>IF(ISBLANK(AN27),"",AN27)</f>
      </c>
      <c r="AB34" s="21" t="s">
        <v>10</v>
      </c>
      <c r="AC34" s="21">
        <f>IF(ISBLANK(AL27),"",AL27)</f>
      </c>
      <c r="AD34" s="27"/>
      <c r="AE34" s="21"/>
      <c r="AF34" s="21"/>
      <c r="AG34" s="22"/>
      <c r="AH34" s="62"/>
      <c r="AI34" s="63"/>
      <c r="AJ34" s="63"/>
      <c r="AK34" s="63"/>
      <c r="AL34" s="63"/>
      <c r="AM34" s="63"/>
      <c r="AN34" s="63"/>
      <c r="AO34" s="63"/>
      <c r="AP34" s="63"/>
      <c r="AQ34" s="63"/>
      <c r="AR34" s="77"/>
      <c r="AS34" s="25"/>
      <c r="AT34" s="21"/>
      <c r="AU34" s="21"/>
      <c r="AV34" s="26"/>
      <c r="AW34" s="21"/>
      <c r="AX34" s="21" t="s">
        <v>10</v>
      </c>
      <c r="AY34" s="21"/>
      <c r="AZ34" s="27"/>
      <c r="BA34" s="21"/>
      <c r="BB34" s="21"/>
      <c r="BC34" s="22"/>
      <c r="BD34" s="25"/>
      <c r="BE34" s="21"/>
      <c r="BF34" s="21"/>
      <c r="BG34" s="26"/>
      <c r="BH34" s="21"/>
      <c r="BI34" s="21" t="s">
        <v>10</v>
      </c>
      <c r="BJ34" s="21"/>
      <c r="BK34" s="27"/>
      <c r="BL34" s="21"/>
      <c r="BM34" s="21"/>
      <c r="BN34" s="22"/>
      <c r="BO34" s="25"/>
      <c r="BP34" s="21"/>
      <c r="BQ34" s="21"/>
      <c r="BR34" s="26"/>
      <c r="BS34" s="21"/>
      <c r="BT34" s="21" t="s">
        <v>10</v>
      </c>
      <c r="BU34" s="21"/>
      <c r="BV34" s="27"/>
      <c r="BW34" s="21"/>
      <c r="BX34" s="21"/>
      <c r="BY34" s="22"/>
      <c r="BZ34" s="25"/>
      <c r="CA34" s="21"/>
      <c r="CB34" s="21"/>
      <c r="CC34" s="26"/>
      <c r="CD34" s="21">
        <v>21</v>
      </c>
      <c r="CE34" s="21" t="s">
        <v>10</v>
      </c>
      <c r="CF34" s="21">
        <v>13</v>
      </c>
      <c r="CG34" s="27"/>
      <c r="CH34" s="21"/>
      <c r="CI34" s="21"/>
      <c r="CJ34" s="21"/>
      <c r="CK34" s="25"/>
      <c r="CL34" s="21"/>
      <c r="CM34" s="21"/>
      <c r="CN34" s="26"/>
      <c r="CO34" s="21">
        <v>21</v>
      </c>
      <c r="CP34" s="21" t="s">
        <v>10</v>
      </c>
      <c r="CQ34" s="21">
        <v>17</v>
      </c>
      <c r="CR34" s="27"/>
      <c r="CS34" s="21"/>
      <c r="CT34" s="21"/>
      <c r="CU34" s="21"/>
      <c r="CV34" s="25"/>
      <c r="CW34" s="21"/>
      <c r="CX34" s="21"/>
      <c r="CY34" s="26"/>
      <c r="CZ34" s="21"/>
      <c r="DA34" s="21" t="s">
        <v>10</v>
      </c>
      <c r="DB34" s="21"/>
      <c r="DC34" s="27"/>
      <c r="DD34" s="21"/>
      <c r="DE34" s="21"/>
      <c r="DF34" s="21"/>
      <c r="DG34" s="25"/>
      <c r="DH34" s="21"/>
      <c r="DI34" s="21"/>
      <c r="DJ34" s="26"/>
      <c r="DK34" s="21"/>
      <c r="DL34" s="21" t="s">
        <v>10</v>
      </c>
      <c r="DM34" s="21"/>
      <c r="DN34" s="27"/>
      <c r="DO34" s="21"/>
      <c r="DP34" s="21"/>
      <c r="DQ34" s="21"/>
      <c r="DR34" s="25"/>
      <c r="DS34" s="21"/>
      <c r="DT34" s="21"/>
      <c r="DU34" s="26"/>
      <c r="DV34" s="21"/>
      <c r="DW34" s="21" t="s">
        <v>10</v>
      </c>
      <c r="DX34" s="21"/>
      <c r="DY34" s="27"/>
      <c r="DZ34" s="21"/>
      <c r="EA34" s="21"/>
      <c r="EB34" s="21"/>
      <c r="EC34" s="47"/>
      <c r="ED34" s="49"/>
      <c r="EE34" s="51"/>
      <c r="EF34" s="53"/>
      <c r="EG34" s="45"/>
      <c r="EH34" s="38"/>
      <c r="EI34" s="46"/>
      <c r="EJ34" s="45"/>
      <c r="EK34" s="38"/>
      <c r="EL34" s="40"/>
      <c r="EO34" s="36"/>
      <c r="EP34" s="36"/>
      <c r="EQ34" s="36"/>
    </row>
    <row r="35" spans="1:147" ht="12" customHeight="1">
      <c r="A35" s="10"/>
      <c r="B35" s="4"/>
      <c r="C35" s="4"/>
      <c r="D35" s="4"/>
      <c r="E35" s="4"/>
      <c r="F35" s="4"/>
      <c r="G35" s="4"/>
      <c r="H35" s="4"/>
      <c r="I35" s="4"/>
      <c r="J35" s="4"/>
      <c r="K35" s="19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7"/>
      <c r="W35" s="26"/>
      <c r="X35" s="28"/>
      <c r="Y35" s="28"/>
      <c r="Z35" s="28"/>
      <c r="AA35" s="28"/>
      <c r="AB35" s="28"/>
      <c r="AC35" s="28"/>
      <c r="AD35" s="28"/>
      <c r="AE35" s="28"/>
      <c r="AF35" s="28"/>
      <c r="AG35" s="27"/>
      <c r="AH35" s="64"/>
      <c r="AI35" s="65"/>
      <c r="AJ35" s="65"/>
      <c r="AK35" s="65"/>
      <c r="AL35" s="65"/>
      <c r="AM35" s="65"/>
      <c r="AN35" s="65"/>
      <c r="AO35" s="65"/>
      <c r="AP35" s="65"/>
      <c r="AQ35" s="65"/>
      <c r="AR35" s="78"/>
      <c r="AS35" s="26"/>
      <c r="AT35" s="28"/>
      <c r="AU35" s="28"/>
      <c r="AV35" s="28"/>
      <c r="AW35" s="28"/>
      <c r="AX35" s="28"/>
      <c r="AY35" s="28"/>
      <c r="AZ35" s="28"/>
      <c r="BA35" s="28"/>
      <c r="BB35" s="28"/>
      <c r="BC35" s="27"/>
      <c r="BD35" s="26"/>
      <c r="BE35" s="28"/>
      <c r="BF35" s="28"/>
      <c r="BG35" s="28"/>
      <c r="BH35" s="28"/>
      <c r="BI35" s="28"/>
      <c r="BJ35" s="28"/>
      <c r="BK35" s="28"/>
      <c r="BL35" s="28"/>
      <c r="BM35" s="28"/>
      <c r="BN35" s="27"/>
      <c r="BO35" s="26"/>
      <c r="BP35" s="28"/>
      <c r="BQ35" s="28"/>
      <c r="BR35" s="28"/>
      <c r="BS35" s="28"/>
      <c r="BT35" s="28"/>
      <c r="BU35" s="28"/>
      <c r="BV35" s="28"/>
      <c r="BW35" s="28"/>
      <c r="BX35" s="28"/>
      <c r="BY35" s="27"/>
      <c r="BZ35" s="26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6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6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6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6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47"/>
      <c r="ED35" s="49"/>
      <c r="EE35" s="51"/>
      <c r="EF35" s="53"/>
      <c r="EG35" s="45"/>
      <c r="EH35" s="38"/>
      <c r="EI35" s="46"/>
      <c r="EJ35" s="45"/>
      <c r="EK35" s="38"/>
      <c r="EL35" s="40"/>
      <c r="EO35" s="36"/>
      <c r="EP35" s="36"/>
      <c r="EQ35" s="36"/>
    </row>
    <row r="36" spans="1:147" ht="12" customHeight="1">
      <c r="A36" s="11"/>
      <c r="B36" s="2"/>
      <c r="C36" s="2"/>
      <c r="D36" s="2"/>
      <c r="E36" s="2"/>
      <c r="F36" s="2"/>
      <c r="G36" s="2"/>
      <c r="H36" s="2"/>
      <c r="I36" s="2"/>
      <c r="J36" s="2"/>
      <c r="K36" s="20"/>
      <c r="L36" s="56" t="str">
        <f>IF(AS15="","",IF(AS15="○","●","○"))</f>
        <v>●</v>
      </c>
      <c r="M36" s="56"/>
      <c r="N36" s="29"/>
      <c r="O36" s="29"/>
      <c r="P36" s="29"/>
      <c r="Q36" s="29"/>
      <c r="R36" s="29"/>
      <c r="S36" s="29"/>
      <c r="T36" s="29"/>
      <c r="U36" s="29"/>
      <c r="V36" s="24"/>
      <c r="W36" s="55" t="s">
        <v>33</v>
      </c>
      <c r="X36" s="56"/>
      <c r="Y36" s="29"/>
      <c r="Z36" s="29"/>
      <c r="AA36" s="29"/>
      <c r="AB36" s="29"/>
      <c r="AC36" s="29"/>
      <c r="AD36" s="29"/>
      <c r="AE36" s="29"/>
      <c r="AF36" s="29"/>
      <c r="AG36" s="24"/>
      <c r="AH36" s="55" t="s">
        <v>33</v>
      </c>
      <c r="AI36" s="56"/>
      <c r="AJ36" s="29"/>
      <c r="AK36" s="29"/>
      <c r="AL36" s="29"/>
      <c r="AM36" s="29"/>
      <c r="AN36" s="29"/>
      <c r="AO36" s="29"/>
      <c r="AP36" s="29"/>
      <c r="AQ36" s="29"/>
      <c r="AR36" s="24"/>
      <c r="AS36" s="60"/>
      <c r="AT36" s="61"/>
      <c r="AU36" s="61"/>
      <c r="AV36" s="61"/>
      <c r="AW36" s="61"/>
      <c r="AX36" s="61"/>
      <c r="AY36" s="61"/>
      <c r="AZ36" s="61"/>
      <c r="BA36" s="61"/>
      <c r="BB36" s="61"/>
      <c r="BC36" s="79"/>
      <c r="BD36" s="55" t="s">
        <v>33</v>
      </c>
      <c r="BE36" s="56"/>
      <c r="BF36" s="29"/>
      <c r="BG36" s="29"/>
      <c r="BH36" s="29"/>
      <c r="BI36" s="29"/>
      <c r="BJ36" s="29"/>
      <c r="BK36" s="29"/>
      <c r="BL36" s="29"/>
      <c r="BM36" s="29"/>
      <c r="BN36" s="24"/>
      <c r="BO36" s="55" t="s">
        <v>33</v>
      </c>
      <c r="BP36" s="56"/>
      <c r="BQ36" s="29"/>
      <c r="BR36" s="29"/>
      <c r="BS36" s="29"/>
      <c r="BT36" s="29"/>
      <c r="BU36" s="29"/>
      <c r="BV36" s="29"/>
      <c r="BW36" s="29"/>
      <c r="BX36" s="29"/>
      <c r="BY36" s="24"/>
      <c r="BZ36" s="55" t="s">
        <v>32</v>
      </c>
      <c r="CA36" s="56"/>
      <c r="CB36" s="29"/>
      <c r="CC36" s="29"/>
      <c r="CD36" s="29"/>
      <c r="CE36" s="29"/>
      <c r="CF36" s="29"/>
      <c r="CG36" s="29"/>
      <c r="CH36" s="29"/>
      <c r="CI36" s="29"/>
      <c r="CJ36" s="29"/>
      <c r="CK36" s="55" t="s">
        <v>32</v>
      </c>
      <c r="CL36" s="56"/>
      <c r="CM36" s="29"/>
      <c r="CN36" s="29"/>
      <c r="CO36" s="29"/>
      <c r="CP36" s="29"/>
      <c r="CQ36" s="29"/>
      <c r="CR36" s="29"/>
      <c r="CS36" s="29"/>
      <c r="CT36" s="29"/>
      <c r="CU36" s="29"/>
      <c r="CV36" s="55" t="s">
        <v>18</v>
      </c>
      <c r="CW36" s="56"/>
      <c r="CX36" s="29"/>
      <c r="CY36" s="29"/>
      <c r="CZ36" s="29"/>
      <c r="DA36" s="29"/>
      <c r="DB36" s="29"/>
      <c r="DC36" s="29"/>
      <c r="DD36" s="29"/>
      <c r="DE36" s="29"/>
      <c r="DF36" s="29"/>
      <c r="DG36" s="55" t="s">
        <v>32</v>
      </c>
      <c r="DH36" s="56"/>
      <c r="DI36" s="29"/>
      <c r="DJ36" s="29"/>
      <c r="DK36" s="29"/>
      <c r="DL36" s="29"/>
      <c r="DM36" s="29"/>
      <c r="DN36" s="29"/>
      <c r="DO36" s="29"/>
      <c r="DP36" s="29"/>
      <c r="DQ36" s="29"/>
      <c r="DR36" s="55" t="s">
        <v>32</v>
      </c>
      <c r="DS36" s="56"/>
      <c r="DT36" s="29"/>
      <c r="DU36" s="29"/>
      <c r="DV36" s="29"/>
      <c r="DW36" s="29"/>
      <c r="DX36" s="29"/>
      <c r="DY36" s="29"/>
      <c r="DZ36" s="29"/>
      <c r="EA36" s="29"/>
      <c r="EB36" s="29"/>
      <c r="EC36" s="47">
        <f>COUNTIF(L36:DS37,"○")</f>
        <v>1</v>
      </c>
      <c r="ED36" s="49">
        <f>COUNTIF(L36:DS37,"●")</f>
        <v>5</v>
      </c>
      <c r="EE36" s="51">
        <f>EC36*2+ED36</f>
        <v>7</v>
      </c>
      <c r="EF36" s="53">
        <f>SUM(M39,X39,AI39,BE39,BP39,CA39,CL39,CW39,DH39,DS39)</f>
        <v>4</v>
      </c>
      <c r="EG36" s="45">
        <f>SUM(U39,AF39,AQ39,BM39,BX39,CI39,CT39,DE39,DP39,EA39)</f>
        <v>18</v>
      </c>
      <c r="EH36" s="38">
        <f>IF(EG36=0,"―",EF36/EG36)</f>
        <v>0.2222222222222222</v>
      </c>
      <c r="EI36" s="46">
        <f>SUM(P37:P41)+SUM(AA37:AA41)+SUM(AL37:AL41)+SUM(BH37:BH41)+SUM(BS37:BS41)+SUM(CD37:CD41)+SUM(CO37:CO41)+SUM(CZ37:CZ41)+SUM(DK37:DK41)+SUM(DV37:DV41)</f>
        <v>221</v>
      </c>
      <c r="EJ36" s="45">
        <f>SUM(R37:R41)+SUM(AN37:AN41)+SUM(AC37:AC41)+SUM(BJ37:BJ41)+SUM(BU37:BU41)+SUM(CF37:CF41)+SUM(CQ37:CQ41)+SUM(DB37:DB41)+SUM(DM37:DM41)+SUM(DX37:DX41)</f>
        <v>452</v>
      </c>
      <c r="EK36" s="38">
        <f>IF(EJ36=0,"―",EI36/EJ36)</f>
        <v>0.4889380530973451</v>
      </c>
      <c r="EL36" s="40">
        <v>11</v>
      </c>
      <c r="EO36" s="36">
        <f>RANK(EE36,$EE$15:$EE$91)</f>
        <v>11</v>
      </c>
      <c r="EP36" s="36">
        <f>RANK(EH36,$EH$15:$EH$91)</f>
        <v>9</v>
      </c>
      <c r="EQ36" s="36">
        <f>RANK(EK36,$EK$15:$EK$91)</f>
        <v>11</v>
      </c>
    </row>
    <row r="37" spans="1:147" ht="12" customHeight="1">
      <c r="A37" s="66" t="str">
        <f>+AS9</f>
        <v>旭なかよし会</v>
      </c>
      <c r="B37" s="67"/>
      <c r="C37" s="67"/>
      <c r="D37" s="67"/>
      <c r="E37" s="67"/>
      <c r="F37" s="67"/>
      <c r="G37" s="67"/>
      <c r="H37" s="67"/>
      <c r="I37" s="67"/>
      <c r="J37" s="67"/>
      <c r="K37" s="68"/>
      <c r="L37" s="58"/>
      <c r="M37" s="58"/>
      <c r="N37" s="21"/>
      <c r="O37" s="23"/>
      <c r="P37" s="21">
        <f>IF(ISBLANK(AY16),"",AY16)</f>
        <v>0</v>
      </c>
      <c r="Q37" s="21" t="s">
        <v>10</v>
      </c>
      <c r="R37" s="21">
        <f>IF(ISBLANK(AW16),"",AW16)</f>
        <v>21</v>
      </c>
      <c r="S37" s="24"/>
      <c r="T37" s="21"/>
      <c r="U37" s="21"/>
      <c r="V37" s="22"/>
      <c r="W37" s="57"/>
      <c r="X37" s="58"/>
      <c r="Y37" s="21"/>
      <c r="Z37" s="23"/>
      <c r="AA37" s="21">
        <f>IF(ISBLANK(AY23),"",AY23)</f>
        <v>0</v>
      </c>
      <c r="AB37" s="21" t="s">
        <v>10</v>
      </c>
      <c r="AC37" s="21">
        <f>IF(ISBLANK(AW23),"",AW23)</f>
        <v>21</v>
      </c>
      <c r="AD37" s="24"/>
      <c r="AE37" s="21"/>
      <c r="AF37" s="21"/>
      <c r="AG37" s="22"/>
      <c r="AH37" s="57"/>
      <c r="AI37" s="58"/>
      <c r="AJ37" s="21"/>
      <c r="AK37" s="23"/>
      <c r="AL37" s="21">
        <f>IF(ISBLANK(AY30),"",AY30)</f>
        <v>0</v>
      </c>
      <c r="AM37" s="21" t="s">
        <v>10</v>
      </c>
      <c r="AN37" s="21">
        <f>IF(ISBLANK(AW30),"",AW30)</f>
        <v>21</v>
      </c>
      <c r="AO37" s="24"/>
      <c r="AP37" s="21"/>
      <c r="AQ37" s="21"/>
      <c r="AR37" s="22"/>
      <c r="AS37" s="62"/>
      <c r="AT37" s="63"/>
      <c r="AU37" s="63"/>
      <c r="AV37" s="63"/>
      <c r="AW37" s="63"/>
      <c r="AX37" s="63"/>
      <c r="AY37" s="63"/>
      <c r="AZ37" s="63"/>
      <c r="BA37" s="63"/>
      <c r="BB37" s="63"/>
      <c r="BC37" s="77"/>
      <c r="BD37" s="57"/>
      <c r="BE37" s="58"/>
      <c r="BF37" s="21"/>
      <c r="BG37" s="23"/>
      <c r="BH37" s="21">
        <v>0</v>
      </c>
      <c r="BI37" s="21" t="s">
        <v>10</v>
      </c>
      <c r="BJ37" s="21">
        <v>21</v>
      </c>
      <c r="BK37" s="24"/>
      <c r="BL37" s="21"/>
      <c r="BM37" s="21"/>
      <c r="BN37" s="22"/>
      <c r="BO37" s="57"/>
      <c r="BP37" s="58"/>
      <c r="BQ37" s="21"/>
      <c r="BR37" s="23"/>
      <c r="BS37" s="21">
        <v>0</v>
      </c>
      <c r="BT37" s="21" t="s">
        <v>10</v>
      </c>
      <c r="BU37" s="21">
        <v>21</v>
      </c>
      <c r="BV37" s="24"/>
      <c r="BW37" s="21"/>
      <c r="BX37" s="21"/>
      <c r="BY37" s="22"/>
      <c r="BZ37" s="57"/>
      <c r="CA37" s="58"/>
      <c r="CB37" s="21"/>
      <c r="CC37" s="23"/>
      <c r="CD37" s="21">
        <v>21</v>
      </c>
      <c r="CE37" s="21" t="s">
        <v>10</v>
      </c>
      <c r="CF37" s="21">
        <v>19</v>
      </c>
      <c r="CG37" s="24"/>
      <c r="CH37" s="21"/>
      <c r="CI37" s="21"/>
      <c r="CJ37" s="21"/>
      <c r="CK37" s="57"/>
      <c r="CL37" s="58"/>
      <c r="CM37" s="21"/>
      <c r="CN37" s="23"/>
      <c r="CO37" s="21">
        <v>15</v>
      </c>
      <c r="CP37" s="21" t="s">
        <v>10</v>
      </c>
      <c r="CQ37" s="21">
        <v>21</v>
      </c>
      <c r="CR37" s="24"/>
      <c r="CS37" s="21"/>
      <c r="CT37" s="21"/>
      <c r="CU37" s="21"/>
      <c r="CV37" s="57"/>
      <c r="CW37" s="58"/>
      <c r="CX37" s="21"/>
      <c r="CY37" s="23"/>
      <c r="CZ37" s="21">
        <v>21</v>
      </c>
      <c r="DA37" s="21" t="s">
        <v>10</v>
      </c>
      <c r="DB37" s="21">
        <v>18</v>
      </c>
      <c r="DC37" s="24"/>
      <c r="DD37" s="21"/>
      <c r="DE37" s="21"/>
      <c r="DF37" s="21"/>
      <c r="DG37" s="57"/>
      <c r="DH37" s="58"/>
      <c r="DI37" s="21"/>
      <c r="DJ37" s="23"/>
      <c r="DK37" s="21">
        <v>13</v>
      </c>
      <c r="DL37" s="21" t="s">
        <v>10</v>
      </c>
      <c r="DM37" s="21">
        <v>21</v>
      </c>
      <c r="DN37" s="24"/>
      <c r="DO37" s="21"/>
      <c r="DP37" s="21"/>
      <c r="DQ37" s="21"/>
      <c r="DR37" s="57"/>
      <c r="DS37" s="58"/>
      <c r="DT37" s="21"/>
      <c r="DU37" s="23"/>
      <c r="DV37" s="21">
        <v>17</v>
      </c>
      <c r="DW37" s="21" t="s">
        <v>10</v>
      </c>
      <c r="DX37" s="21">
        <v>21</v>
      </c>
      <c r="DY37" s="24"/>
      <c r="DZ37" s="21"/>
      <c r="EA37" s="21"/>
      <c r="EB37" s="21"/>
      <c r="EC37" s="47"/>
      <c r="ED37" s="49"/>
      <c r="EE37" s="51"/>
      <c r="EF37" s="53"/>
      <c r="EG37" s="45"/>
      <c r="EH37" s="38"/>
      <c r="EI37" s="46"/>
      <c r="EJ37" s="45"/>
      <c r="EK37" s="38"/>
      <c r="EL37" s="40"/>
      <c r="EO37" s="36"/>
      <c r="EP37" s="36"/>
      <c r="EQ37" s="36"/>
    </row>
    <row r="38" spans="1:147" ht="12" customHeigh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8"/>
      <c r="L38" s="21"/>
      <c r="M38" s="21"/>
      <c r="N38" s="21"/>
      <c r="O38" s="25"/>
      <c r="P38" s="21">
        <f>IF(ISBLANK(AY17),"",AY17)</f>
      </c>
      <c r="Q38" s="21"/>
      <c r="R38" s="21">
        <f>IF(ISBLANK(AW17),"",AW17)</f>
      </c>
      <c r="S38" s="22"/>
      <c r="T38" s="21"/>
      <c r="U38" s="21"/>
      <c r="V38" s="22"/>
      <c r="W38" s="25"/>
      <c r="X38" s="21"/>
      <c r="Y38" s="21"/>
      <c r="Z38" s="25"/>
      <c r="AA38" s="21" t="str">
        <f>IF(ISBLANK(AY24),"",AY24)</f>
        <v>没</v>
      </c>
      <c r="AB38" s="21"/>
      <c r="AC38" s="21">
        <f>IF(ISBLANK(AW24),"",AW24)</f>
      </c>
      <c r="AD38" s="22"/>
      <c r="AE38" s="21"/>
      <c r="AF38" s="21"/>
      <c r="AG38" s="22"/>
      <c r="AH38" s="25"/>
      <c r="AI38" s="21"/>
      <c r="AJ38" s="21"/>
      <c r="AK38" s="25"/>
      <c r="AL38" s="21" t="str">
        <f>IF(ISBLANK(AY31),"",AY31)</f>
        <v>没</v>
      </c>
      <c r="AM38" s="21"/>
      <c r="AN38" s="21">
        <f>IF(ISBLANK(AW31),"",AW31)</f>
      </c>
      <c r="AO38" s="22"/>
      <c r="AP38" s="21"/>
      <c r="AQ38" s="21"/>
      <c r="AR38" s="22"/>
      <c r="AS38" s="62"/>
      <c r="AT38" s="63"/>
      <c r="AU38" s="63"/>
      <c r="AV38" s="63"/>
      <c r="AW38" s="63"/>
      <c r="AX38" s="63"/>
      <c r="AY38" s="63"/>
      <c r="AZ38" s="63"/>
      <c r="BA38" s="63"/>
      <c r="BB38" s="63"/>
      <c r="BC38" s="77"/>
      <c r="BD38" s="25"/>
      <c r="BE38" s="21"/>
      <c r="BF38" s="21"/>
      <c r="BG38" s="25"/>
      <c r="BH38" s="21" t="s">
        <v>33</v>
      </c>
      <c r="BI38" s="21"/>
      <c r="BJ38" s="21"/>
      <c r="BK38" s="22"/>
      <c r="BL38" s="21"/>
      <c r="BM38" s="21"/>
      <c r="BN38" s="22"/>
      <c r="BO38" s="25"/>
      <c r="BP38" s="21"/>
      <c r="BQ38" s="21"/>
      <c r="BR38" s="25"/>
      <c r="BS38" s="21" t="s">
        <v>33</v>
      </c>
      <c r="BT38" s="21"/>
      <c r="BU38" s="21"/>
      <c r="BV38" s="22"/>
      <c r="BW38" s="21"/>
      <c r="BX38" s="21"/>
      <c r="BY38" s="22"/>
      <c r="BZ38" s="25"/>
      <c r="CA38" s="21"/>
      <c r="CB38" s="21"/>
      <c r="CC38" s="25"/>
      <c r="CD38" s="21"/>
      <c r="CE38" s="21"/>
      <c r="CF38" s="21"/>
      <c r="CG38" s="22"/>
      <c r="CH38" s="21"/>
      <c r="CI38" s="21"/>
      <c r="CJ38" s="21"/>
      <c r="CK38" s="25"/>
      <c r="CL38" s="21"/>
      <c r="CM38" s="21"/>
      <c r="CN38" s="25"/>
      <c r="CO38" s="21"/>
      <c r="CP38" s="21"/>
      <c r="CQ38" s="21"/>
      <c r="CR38" s="22"/>
      <c r="CS38" s="21"/>
      <c r="CT38" s="21"/>
      <c r="CU38" s="21"/>
      <c r="CV38" s="25"/>
      <c r="CW38" s="21"/>
      <c r="CX38" s="21"/>
      <c r="CY38" s="25"/>
      <c r="CZ38" s="21"/>
      <c r="DA38" s="21"/>
      <c r="DB38" s="21"/>
      <c r="DC38" s="22"/>
      <c r="DD38" s="21"/>
      <c r="DE38" s="21"/>
      <c r="DF38" s="21"/>
      <c r="DG38" s="25"/>
      <c r="DH38" s="21"/>
      <c r="DI38" s="21"/>
      <c r="DJ38" s="25"/>
      <c r="DK38" s="21"/>
      <c r="DL38" s="21"/>
      <c r="DM38" s="21"/>
      <c r="DN38" s="22"/>
      <c r="DO38" s="21"/>
      <c r="DP38" s="21"/>
      <c r="DQ38" s="21"/>
      <c r="DR38" s="25"/>
      <c r="DS38" s="21"/>
      <c r="DT38" s="21"/>
      <c r="DU38" s="25"/>
      <c r="DV38" s="21"/>
      <c r="DW38" s="21"/>
      <c r="DX38" s="21"/>
      <c r="DY38" s="22"/>
      <c r="DZ38" s="21"/>
      <c r="EA38" s="21"/>
      <c r="EB38" s="21"/>
      <c r="EC38" s="47"/>
      <c r="ED38" s="49"/>
      <c r="EE38" s="51"/>
      <c r="EF38" s="53"/>
      <c r="EG38" s="45"/>
      <c r="EH38" s="38"/>
      <c r="EI38" s="46"/>
      <c r="EJ38" s="45"/>
      <c r="EK38" s="38"/>
      <c r="EL38" s="40"/>
      <c r="EO38" s="36"/>
      <c r="EP38" s="36"/>
      <c r="EQ38" s="36"/>
    </row>
    <row r="39" spans="1:147" ht="12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21"/>
      <c r="M39" s="21">
        <f>IF(BB18="","",BB18)</f>
        <v>0</v>
      </c>
      <c r="N39" s="21"/>
      <c r="O39" s="25"/>
      <c r="P39" s="21">
        <f>IF(ISBLANK(AY18),"",AY18)</f>
        <v>7</v>
      </c>
      <c r="Q39" s="21" t="s">
        <v>10</v>
      </c>
      <c r="R39" s="21">
        <f>IF(ISBLANK(AW18),"",AW18)</f>
        <v>21</v>
      </c>
      <c r="S39" s="22"/>
      <c r="T39" s="21"/>
      <c r="U39" s="21">
        <f>IF(AT18="","",AT18)</f>
        <v>2</v>
      </c>
      <c r="V39" s="22"/>
      <c r="W39" s="25"/>
      <c r="X39" s="21">
        <f>IF(BB25="","",BB25)</f>
        <v>0</v>
      </c>
      <c r="Y39" s="21"/>
      <c r="Z39" s="25"/>
      <c r="AA39" s="21">
        <f>IF(ISBLANK(AY25),"",AY25)</f>
        <v>0</v>
      </c>
      <c r="AB39" s="21" t="s">
        <v>10</v>
      </c>
      <c r="AC39" s="21">
        <f>IF(ISBLANK(AW25),"",AW25)</f>
        <v>21</v>
      </c>
      <c r="AD39" s="22"/>
      <c r="AE39" s="21"/>
      <c r="AF39" s="21">
        <f>IF(AT25="","",AT25)</f>
        <v>2</v>
      </c>
      <c r="AG39" s="22"/>
      <c r="AH39" s="25"/>
      <c r="AI39" s="21">
        <f>IF(BB32="","",BB32)</f>
        <v>0</v>
      </c>
      <c r="AJ39" s="21"/>
      <c r="AK39" s="25"/>
      <c r="AL39" s="21">
        <f>IF(ISBLANK(AY32),"",AY32)</f>
        <v>0</v>
      </c>
      <c r="AM39" s="21" t="s">
        <v>10</v>
      </c>
      <c r="AN39" s="21">
        <f>IF(ISBLANK(AW32),"",AW32)</f>
        <v>21</v>
      </c>
      <c r="AO39" s="22"/>
      <c r="AP39" s="21"/>
      <c r="AQ39" s="21">
        <f>IF(AT32="","",AT32)</f>
        <v>2</v>
      </c>
      <c r="AR39" s="22"/>
      <c r="AS39" s="62"/>
      <c r="AT39" s="63"/>
      <c r="AU39" s="63"/>
      <c r="AV39" s="63"/>
      <c r="AW39" s="63"/>
      <c r="AX39" s="63"/>
      <c r="AY39" s="63"/>
      <c r="AZ39" s="63"/>
      <c r="BA39" s="63"/>
      <c r="BB39" s="63"/>
      <c r="BC39" s="77"/>
      <c r="BD39" s="25"/>
      <c r="BE39" s="21">
        <v>0</v>
      </c>
      <c r="BF39" s="21"/>
      <c r="BG39" s="25"/>
      <c r="BH39" s="21">
        <v>0</v>
      </c>
      <c r="BI39" s="21" t="s">
        <v>10</v>
      </c>
      <c r="BJ39" s="21">
        <v>21</v>
      </c>
      <c r="BK39" s="22"/>
      <c r="BL39" s="21"/>
      <c r="BM39" s="21">
        <v>2</v>
      </c>
      <c r="BN39" s="22"/>
      <c r="BO39" s="25"/>
      <c r="BP39" s="21">
        <v>0</v>
      </c>
      <c r="BQ39" s="21"/>
      <c r="BR39" s="25"/>
      <c r="BS39" s="21">
        <v>0</v>
      </c>
      <c r="BT39" s="21" t="s">
        <v>10</v>
      </c>
      <c r="BU39" s="21">
        <v>21</v>
      </c>
      <c r="BV39" s="22"/>
      <c r="BW39" s="21"/>
      <c r="BX39" s="21">
        <v>2</v>
      </c>
      <c r="BY39" s="22"/>
      <c r="BZ39" s="25"/>
      <c r="CA39" s="21">
        <v>1</v>
      </c>
      <c r="CB39" s="21"/>
      <c r="CC39" s="25"/>
      <c r="CD39" s="21">
        <v>19</v>
      </c>
      <c r="CE39" s="21" t="s">
        <v>10</v>
      </c>
      <c r="CF39" s="21">
        <v>21</v>
      </c>
      <c r="CG39" s="22"/>
      <c r="CH39" s="21"/>
      <c r="CI39" s="21">
        <v>2</v>
      </c>
      <c r="CJ39" s="21"/>
      <c r="CK39" s="25"/>
      <c r="CL39" s="21">
        <v>0</v>
      </c>
      <c r="CM39" s="21"/>
      <c r="CN39" s="25"/>
      <c r="CO39" s="21">
        <v>16</v>
      </c>
      <c r="CP39" s="21" t="s">
        <v>10</v>
      </c>
      <c r="CQ39" s="21">
        <v>21</v>
      </c>
      <c r="CR39" s="22"/>
      <c r="CS39" s="21"/>
      <c r="CT39" s="21">
        <v>2</v>
      </c>
      <c r="CU39" s="21"/>
      <c r="CV39" s="25"/>
      <c r="CW39" s="21">
        <v>2</v>
      </c>
      <c r="CX39" s="21"/>
      <c r="CY39" s="25"/>
      <c r="CZ39" s="21">
        <v>21</v>
      </c>
      <c r="DA39" s="21" t="s">
        <v>10</v>
      </c>
      <c r="DB39" s="21">
        <v>14</v>
      </c>
      <c r="DC39" s="22"/>
      <c r="DD39" s="21"/>
      <c r="DE39" s="21">
        <v>0</v>
      </c>
      <c r="DF39" s="21"/>
      <c r="DG39" s="25"/>
      <c r="DH39" s="21">
        <v>0</v>
      </c>
      <c r="DI39" s="21"/>
      <c r="DJ39" s="25"/>
      <c r="DK39" s="21">
        <v>10</v>
      </c>
      <c r="DL39" s="21" t="s">
        <v>10</v>
      </c>
      <c r="DM39" s="21">
        <v>21</v>
      </c>
      <c r="DN39" s="22"/>
      <c r="DO39" s="21"/>
      <c r="DP39" s="21">
        <v>2</v>
      </c>
      <c r="DQ39" s="21"/>
      <c r="DR39" s="25"/>
      <c r="DS39" s="21">
        <v>1</v>
      </c>
      <c r="DT39" s="21"/>
      <c r="DU39" s="25"/>
      <c r="DV39" s="21">
        <v>21</v>
      </c>
      <c r="DW39" s="21" t="s">
        <v>10</v>
      </c>
      <c r="DX39" s="21">
        <v>19</v>
      </c>
      <c r="DY39" s="22"/>
      <c r="DZ39" s="21"/>
      <c r="EA39" s="21">
        <v>2</v>
      </c>
      <c r="EB39" s="21"/>
      <c r="EC39" s="47"/>
      <c r="ED39" s="49"/>
      <c r="EE39" s="51"/>
      <c r="EF39" s="53"/>
      <c r="EG39" s="45"/>
      <c r="EH39" s="38"/>
      <c r="EI39" s="46"/>
      <c r="EJ39" s="45"/>
      <c r="EK39" s="38"/>
      <c r="EL39" s="40"/>
      <c r="EO39" s="36"/>
      <c r="EP39" s="36"/>
      <c r="EQ39" s="36"/>
    </row>
    <row r="40" spans="1:147" ht="12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21"/>
      <c r="M40" s="21"/>
      <c r="N40" s="21"/>
      <c r="O40" s="25"/>
      <c r="P40" s="21">
        <f>IF(ISBLANK(AY19),"",AY19)</f>
      </c>
      <c r="Q40" s="21"/>
      <c r="R40" s="21">
        <f>IF(ISBLANK(AW19),"",AW19)</f>
      </c>
      <c r="S40" s="22"/>
      <c r="T40" s="21"/>
      <c r="U40" s="21"/>
      <c r="V40" s="22"/>
      <c r="W40" s="25"/>
      <c r="X40" s="21" t="s">
        <v>33</v>
      </c>
      <c r="Y40" s="21"/>
      <c r="Z40" s="25"/>
      <c r="AA40" s="21" t="str">
        <f>IF(ISBLANK(AY26),"",AY26)</f>
        <v>没</v>
      </c>
      <c r="AB40" s="21"/>
      <c r="AC40" s="21">
        <f>IF(ISBLANK(AW26),"",AW26)</f>
      </c>
      <c r="AD40" s="22"/>
      <c r="AE40" s="21"/>
      <c r="AF40" s="21"/>
      <c r="AG40" s="22"/>
      <c r="AH40" s="25"/>
      <c r="AI40" s="21" t="s">
        <v>33</v>
      </c>
      <c r="AJ40" s="21"/>
      <c r="AK40" s="25"/>
      <c r="AL40" s="21" t="str">
        <f>IF(ISBLANK(AY33),"",AY33)</f>
        <v>没</v>
      </c>
      <c r="AM40" s="21"/>
      <c r="AN40" s="21">
        <f>IF(ISBLANK(AW33),"",AW33)</f>
      </c>
      <c r="AO40" s="22"/>
      <c r="AP40" s="21"/>
      <c r="AQ40" s="21"/>
      <c r="AR40" s="22"/>
      <c r="AS40" s="62"/>
      <c r="AT40" s="63"/>
      <c r="AU40" s="63"/>
      <c r="AV40" s="63"/>
      <c r="AW40" s="63"/>
      <c r="AX40" s="63"/>
      <c r="AY40" s="63"/>
      <c r="AZ40" s="63"/>
      <c r="BA40" s="63"/>
      <c r="BB40" s="63"/>
      <c r="BC40" s="77"/>
      <c r="BD40" s="25"/>
      <c r="BE40" s="21" t="s">
        <v>33</v>
      </c>
      <c r="BF40" s="21"/>
      <c r="BG40" s="25"/>
      <c r="BH40" s="21" t="s">
        <v>33</v>
      </c>
      <c r="BI40" s="21"/>
      <c r="BJ40" s="21"/>
      <c r="BK40" s="22"/>
      <c r="BL40" s="21"/>
      <c r="BM40" s="21"/>
      <c r="BN40" s="22"/>
      <c r="BO40" s="25"/>
      <c r="BP40" s="21" t="s">
        <v>33</v>
      </c>
      <c r="BQ40" s="21"/>
      <c r="BR40" s="25"/>
      <c r="BS40" s="21" t="s">
        <v>33</v>
      </c>
      <c r="BT40" s="21"/>
      <c r="BU40" s="21"/>
      <c r="BV40" s="22"/>
      <c r="BW40" s="21"/>
      <c r="BX40" s="21"/>
      <c r="BY40" s="22"/>
      <c r="BZ40" s="25"/>
      <c r="CA40" s="21"/>
      <c r="CB40" s="21"/>
      <c r="CC40" s="25"/>
      <c r="CD40" s="21"/>
      <c r="CE40" s="21"/>
      <c r="CF40" s="21"/>
      <c r="CG40" s="22"/>
      <c r="CH40" s="21"/>
      <c r="CI40" s="21"/>
      <c r="CJ40" s="21"/>
      <c r="CK40" s="25"/>
      <c r="CL40" s="21"/>
      <c r="CM40" s="21"/>
      <c r="CN40" s="25"/>
      <c r="CO40" s="21"/>
      <c r="CP40" s="21"/>
      <c r="CQ40" s="21"/>
      <c r="CR40" s="22"/>
      <c r="CS40" s="21"/>
      <c r="CT40" s="21"/>
      <c r="CU40" s="21"/>
      <c r="CV40" s="25"/>
      <c r="CW40" s="21"/>
      <c r="CX40" s="21"/>
      <c r="CY40" s="25"/>
      <c r="CZ40" s="21"/>
      <c r="DA40" s="21"/>
      <c r="DB40" s="21"/>
      <c r="DC40" s="22"/>
      <c r="DD40" s="21"/>
      <c r="DE40" s="21"/>
      <c r="DF40" s="21"/>
      <c r="DG40" s="25"/>
      <c r="DH40" s="21"/>
      <c r="DI40" s="21"/>
      <c r="DJ40" s="25"/>
      <c r="DK40" s="21"/>
      <c r="DL40" s="21"/>
      <c r="DM40" s="21"/>
      <c r="DN40" s="22"/>
      <c r="DO40" s="21"/>
      <c r="DP40" s="21"/>
      <c r="DQ40" s="21"/>
      <c r="DR40" s="25"/>
      <c r="DS40" s="21"/>
      <c r="DT40" s="21"/>
      <c r="DU40" s="25"/>
      <c r="DV40" s="21"/>
      <c r="DW40" s="21"/>
      <c r="DX40" s="21"/>
      <c r="DY40" s="22"/>
      <c r="DZ40" s="21"/>
      <c r="EA40" s="21"/>
      <c r="EB40" s="21"/>
      <c r="EC40" s="47"/>
      <c r="ED40" s="49"/>
      <c r="EE40" s="51"/>
      <c r="EF40" s="53"/>
      <c r="EG40" s="45"/>
      <c r="EH40" s="38"/>
      <c r="EI40" s="46"/>
      <c r="EJ40" s="45"/>
      <c r="EK40" s="38"/>
      <c r="EL40" s="40"/>
      <c r="EO40" s="36"/>
      <c r="EP40" s="36"/>
      <c r="EQ40" s="36"/>
    </row>
    <row r="41" spans="1:147" ht="12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8"/>
      <c r="L41" s="21"/>
      <c r="M41" s="21"/>
      <c r="N41" s="21"/>
      <c r="O41" s="26"/>
      <c r="P41" s="21">
        <f>IF(ISBLANK(AY20),"",AY20)</f>
      </c>
      <c r="Q41" s="21" t="s">
        <v>10</v>
      </c>
      <c r="R41" s="21">
        <f>IF(ISBLANK(AW20),"",AW20)</f>
      </c>
      <c r="S41" s="27"/>
      <c r="T41" s="21"/>
      <c r="U41" s="21"/>
      <c r="V41" s="22"/>
      <c r="W41" s="25"/>
      <c r="X41" s="21"/>
      <c r="Y41" s="21"/>
      <c r="Z41" s="26"/>
      <c r="AA41" s="21">
        <f>IF(ISBLANK(AY27),"",AY27)</f>
      </c>
      <c r="AB41" s="21" t="s">
        <v>10</v>
      </c>
      <c r="AC41" s="21">
        <f>IF(ISBLANK(AW27),"",AW27)</f>
      </c>
      <c r="AD41" s="27"/>
      <c r="AE41" s="21"/>
      <c r="AF41" s="21"/>
      <c r="AG41" s="22"/>
      <c r="AH41" s="25"/>
      <c r="AI41" s="21"/>
      <c r="AJ41" s="21"/>
      <c r="AK41" s="26"/>
      <c r="AL41" s="21">
        <f>IF(ISBLANK(AY34),"",AY34)</f>
      </c>
      <c r="AM41" s="21" t="s">
        <v>10</v>
      </c>
      <c r="AN41" s="21">
        <f>IF(ISBLANK(AW34),"",AW34)</f>
      </c>
      <c r="AO41" s="27"/>
      <c r="AP41" s="21"/>
      <c r="AQ41" s="21"/>
      <c r="AR41" s="22"/>
      <c r="AS41" s="62"/>
      <c r="AT41" s="63"/>
      <c r="AU41" s="63"/>
      <c r="AV41" s="63"/>
      <c r="AW41" s="63"/>
      <c r="AX41" s="63"/>
      <c r="AY41" s="63"/>
      <c r="AZ41" s="63"/>
      <c r="BA41" s="63"/>
      <c r="BB41" s="63"/>
      <c r="BC41" s="77"/>
      <c r="BD41" s="25"/>
      <c r="BE41" s="21"/>
      <c r="BF41" s="21"/>
      <c r="BG41" s="26"/>
      <c r="BH41" s="21"/>
      <c r="BI41" s="21" t="s">
        <v>10</v>
      </c>
      <c r="BJ41" s="21"/>
      <c r="BK41" s="27"/>
      <c r="BL41" s="21"/>
      <c r="BM41" s="21"/>
      <c r="BN41" s="22"/>
      <c r="BO41" s="25"/>
      <c r="BP41" s="21"/>
      <c r="BQ41" s="21"/>
      <c r="BR41" s="26"/>
      <c r="BS41" s="21"/>
      <c r="BT41" s="21" t="s">
        <v>10</v>
      </c>
      <c r="BU41" s="21"/>
      <c r="BV41" s="27"/>
      <c r="BW41" s="21"/>
      <c r="BX41" s="21"/>
      <c r="BY41" s="22"/>
      <c r="BZ41" s="25"/>
      <c r="CA41" s="21"/>
      <c r="CB41" s="21"/>
      <c r="CC41" s="26"/>
      <c r="CD41" s="21">
        <v>23</v>
      </c>
      <c r="CE41" s="21" t="s">
        <v>10</v>
      </c>
      <c r="CF41" s="21">
        <v>25</v>
      </c>
      <c r="CG41" s="27"/>
      <c r="CH41" s="21"/>
      <c r="CI41" s="21"/>
      <c r="CJ41" s="21"/>
      <c r="CK41" s="25"/>
      <c r="CL41" s="21"/>
      <c r="CM41" s="21"/>
      <c r="CN41" s="26"/>
      <c r="CO41" s="21"/>
      <c r="CP41" s="21" t="s">
        <v>10</v>
      </c>
      <c r="CQ41" s="21"/>
      <c r="CR41" s="27"/>
      <c r="CS41" s="21"/>
      <c r="CT41" s="21"/>
      <c r="CU41" s="21"/>
      <c r="CV41" s="25"/>
      <c r="CW41" s="21"/>
      <c r="CX41" s="21"/>
      <c r="CY41" s="26"/>
      <c r="CZ41" s="21"/>
      <c r="DA41" s="21" t="s">
        <v>10</v>
      </c>
      <c r="DB41" s="21"/>
      <c r="DC41" s="27"/>
      <c r="DD41" s="21"/>
      <c r="DE41" s="21"/>
      <c r="DF41" s="21"/>
      <c r="DG41" s="25"/>
      <c r="DH41" s="21"/>
      <c r="DI41" s="21"/>
      <c r="DJ41" s="26"/>
      <c r="DK41" s="21"/>
      <c r="DL41" s="21" t="s">
        <v>10</v>
      </c>
      <c r="DM41" s="21"/>
      <c r="DN41" s="27"/>
      <c r="DO41" s="21"/>
      <c r="DP41" s="21"/>
      <c r="DQ41" s="21"/>
      <c r="DR41" s="25"/>
      <c r="DS41" s="21"/>
      <c r="DT41" s="21"/>
      <c r="DU41" s="26"/>
      <c r="DV41" s="21">
        <v>17</v>
      </c>
      <c r="DW41" s="21" t="s">
        <v>10</v>
      </c>
      <c r="DX41" s="21">
        <v>21</v>
      </c>
      <c r="DY41" s="27"/>
      <c r="DZ41" s="21"/>
      <c r="EA41" s="21"/>
      <c r="EB41" s="21"/>
      <c r="EC41" s="47"/>
      <c r="ED41" s="49"/>
      <c r="EE41" s="51"/>
      <c r="EF41" s="53"/>
      <c r="EG41" s="45"/>
      <c r="EH41" s="38"/>
      <c r="EI41" s="46"/>
      <c r="EJ41" s="45"/>
      <c r="EK41" s="38"/>
      <c r="EL41" s="40"/>
      <c r="EO41" s="36"/>
      <c r="EP41" s="36"/>
      <c r="EQ41" s="36"/>
    </row>
    <row r="42" spans="1:147" ht="12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9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7"/>
      <c r="W42" s="26"/>
      <c r="X42" s="28"/>
      <c r="Y42" s="28"/>
      <c r="Z42" s="28"/>
      <c r="AA42" s="28"/>
      <c r="AB42" s="28"/>
      <c r="AC42" s="28"/>
      <c r="AD42" s="28"/>
      <c r="AE42" s="28"/>
      <c r="AF42" s="28"/>
      <c r="AG42" s="27"/>
      <c r="AH42" s="26"/>
      <c r="AI42" s="28"/>
      <c r="AJ42" s="28"/>
      <c r="AK42" s="28"/>
      <c r="AL42" s="28"/>
      <c r="AM42" s="28"/>
      <c r="AN42" s="28"/>
      <c r="AO42" s="28"/>
      <c r="AP42" s="28"/>
      <c r="AQ42" s="28"/>
      <c r="AR42" s="27"/>
      <c r="AS42" s="64"/>
      <c r="AT42" s="65"/>
      <c r="AU42" s="65"/>
      <c r="AV42" s="65"/>
      <c r="AW42" s="65"/>
      <c r="AX42" s="65"/>
      <c r="AY42" s="65"/>
      <c r="AZ42" s="65"/>
      <c r="BA42" s="65"/>
      <c r="BB42" s="65"/>
      <c r="BC42" s="78"/>
      <c r="BD42" s="26"/>
      <c r="BE42" s="28"/>
      <c r="BF42" s="28"/>
      <c r="BG42" s="28"/>
      <c r="BH42" s="28"/>
      <c r="BI42" s="28"/>
      <c r="BJ42" s="28"/>
      <c r="BK42" s="28"/>
      <c r="BL42" s="28"/>
      <c r="BM42" s="28"/>
      <c r="BN42" s="27"/>
      <c r="BO42" s="26"/>
      <c r="BP42" s="28"/>
      <c r="BQ42" s="28"/>
      <c r="BR42" s="28"/>
      <c r="BS42" s="28"/>
      <c r="BT42" s="28"/>
      <c r="BU42" s="28"/>
      <c r="BV42" s="28"/>
      <c r="BW42" s="28"/>
      <c r="BX42" s="28"/>
      <c r="BY42" s="27"/>
      <c r="BZ42" s="26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6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6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6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6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47"/>
      <c r="ED42" s="49"/>
      <c r="EE42" s="51"/>
      <c r="EF42" s="53"/>
      <c r="EG42" s="45"/>
      <c r="EH42" s="38"/>
      <c r="EI42" s="46"/>
      <c r="EJ42" s="45"/>
      <c r="EK42" s="38"/>
      <c r="EL42" s="40"/>
      <c r="EO42" s="36"/>
      <c r="EP42" s="36"/>
      <c r="EQ42" s="36"/>
    </row>
    <row r="43" spans="1:147" ht="12" customHeight="1">
      <c r="A43" s="11"/>
      <c r="B43" s="2"/>
      <c r="C43" s="2"/>
      <c r="D43" s="2"/>
      <c r="E43" s="2"/>
      <c r="F43" s="2"/>
      <c r="G43" s="2"/>
      <c r="H43" s="2"/>
      <c r="I43" s="2"/>
      <c r="J43" s="2"/>
      <c r="K43" s="20"/>
      <c r="L43" s="56" t="str">
        <f>IF(BD15="","",IF(BD15="○","●","○"))</f>
        <v>●</v>
      </c>
      <c r="M43" s="56"/>
      <c r="N43" s="29"/>
      <c r="O43" s="29"/>
      <c r="P43" s="29"/>
      <c r="Q43" s="29"/>
      <c r="R43" s="29"/>
      <c r="S43" s="29"/>
      <c r="T43" s="29"/>
      <c r="U43" s="29"/>
      <c r="V43" s="24"/>
      <c r="W43" s="55" t="str">
        <f>IF(BD22="","",IF(BD22="○","●","○"))</f>
        <v>○</v>
      </c>
      <c r="X43" s="56"/>
      <c r="Y43" s="29"/>
      <c r="Z43" s="29"/>
      <c r="AA43" s="29"/>
      <c r="AB43" s="29"/>
      <c r="AC43" s="29"/>
      <c r="AD43" s="29"/>
      <c r="AE43" s="29"/>
      <c r="AF43" s="29"/>
      <c r="AG43" s="24"/>
      <c r="AH43" s="55" t="str">
        <f>IF(BD29="","",IF(BD29="○","●","○"))</f>
        <v>●</v>
      </c>
      <c r="AI43" s="56"/>
      <c r="AJ43" s="29"/>
      <c r="AK43" s="29"/>
      <c r="AL43" s="29"/>
      <c r="AM43" s="29"/>
      <c r="AN43" s="29"/>
      <c r="AO43" s="29"/>
      <c r="AP43" s="29"/>
      <c r="AQ43" s="29"/>
      <c r="AR43" s="24"/>
      <c r="AS43" s="55" t="str">
        <f>IF(BD36="","",IF(BD36="○","●","○"))</f>
        <v>○</v>
      </c>
      <c r="AT43" s="56"/>
      <c r="AU43" s="29"/>
      <c r="AV43" s="29"/>
      <c r="AW43" s="29"/>
      <c r="AX43" s="29"/>
      <c r="AY43" s="29"/>
      <c r="AZ43" s="29"/>
      <c r="BA43" s="29"/>
      <c r="BB43" s="29"/>
      <c r="BC43" s="24"/>
      <c r="BD43" s="60"/>
      <c r="BE43" s="61"/>
      <c r="BF43" s="61"/>
      <c r="BG43" s="61"/>
      <c r="BH43" s="61"/>
      <c r="BI43" s="61"/>
      <c r="BJ43" s="61"/>
      <c r="BK43" s="61"/>
      <c r="BL43" s="61"/>
      <c r="BM43" s="61"/>
      <c r="BN43" s="79"/>
      <c r="BO43" s="55" t="s">
        <v>18</v>
      </c>
      <c r="BP43" s="56"/>
      <c r="BQ43" s="29"/>
      <c r="BR43" s="29"/>
      <c r="BS43" s="29"/>
      <c r="BT43" s="29"/>
      <c r="BU43" s="29"/>
      <c r="BV43" s="29"/>
      <c r="BW43" s="29"/>
      <c r="BX43" s="29"/>
      <c r="BY43" s="24"/>
      <c r="BZ43" s="55" t="s">
        <v>18</v>
      </c>
      <c r="CA43" s="56"/>
      <c r="CB43" s="29"/>
      <c r="CC43" s="29"/>
      <c r="CD43" s="29"/>
      <c r="CE43" s="29"/>
      <c r="CF43" s="29"/>
      <c r="CG43" s="29"/>
      <c r="CH43" s="29"/>
      <c r="CI43" s="29"/>
      <c r="CJ43" s="29"/>
      <c r="CK43" s="55" t="s">
        <v>18</v>
      </c>
      <c r="CL43" s="56"/>
      <c r="CM43" s="29"/>
      <c r="CN43" s="29"/>
      <c r="CO43" s="29"/>
      <c r="CP43" s="29"/>
      <c r="CQ43" s="29"/>
      <c r="CR43" s="29"/>
      <c r="CS43" s="29"/>
      <c r="CT43" s="29"/>
      <c r="CU43" s="29"/>
      <c r="CV43" s="55" t="s">
        <v>32</v>
      </c>
      <c r="CW43" s="56"/>
      <c r="CX43" s="29"/>
      <c r="CY43" s="29"/>
      <c r="CZ43" s="29"/>
      <c r="DA43" s="29"/>
      <c r="DB43" s="29"/>
      <c r="DC43" s="29"/>
      <c r="DD43" s="29"/>
      <c r="DE43" s="29"/>
      <c r="DF43" s="29"/>
      <c r="DG43" s="55" t="s">
        <v>18</v>
      </c>
      <c r="DH43" s="56"/>
      <c r="DI43" s="29"/>
      <c r="DJ43" s="29"/>
      <c r="DK43" s="29"/>
      <c r="DL43" s="29"/>
      <c r="DM43" s="29"/>
      <c r="DN43" s="29"/>
      <c r="DO43" s="29"/>
      <c r="DP43" s="29"/>
      <c r="DQ43" s="29"/>
      <c r="DR43" s="55" t="s">
        <v>18</v>
      </c>
      <c r="DS43" s="56"/>
      <c r="DT43" s="29"/>
      <c r="DU43" s="29"/>
      <c r="DV43" s="29"/>
      <c r="DW43" s="29"/>
      <c r="DX43" s="29"/>
      <c r="DY43" s="29"/>
      <c r="DZ43" s="29"/>
      <c r="EA43" s="29"/>
      <c r="EB43" s="29"/>
      <c r="EC43" s="47">
        <f>COUNTIF(L43:DS44,"○")</f>
        <v>7</v>
      </c>
      <c r="ED43" s="49">
        <f>COUNTIF(L43:DS44,"●")</f>
        <v>3</v>
      </c>
      <c r="EE43" s="51">
        <f>EC43*2+ED43</f>
        <v>17</v>
      </c>
      <c r="EF43" s="53">
        <f>SUM(M46,X46,AI46,AT46,BP46,CA46,CL46,CW46,DH46,DS46)</f>
        <v>15</v>
      </c>
      <c r="EG43" s="45">
        <f>SUM(U46,AF46,AQ46,BB46,BX46,CI46,CT46,DE46,DP46,EA46)</f>
        <v>9</v>
      </c>
      <c r="EH43" s="38">
        <f>IF(EG43=0,"―",EF43/EG43)</f>
        <v>1.6666666666666667</v>
      </c>
      <c r="EI43" s="46">
        <f>SUM(P44:P48)+SUM(AA44:AA48)+SUM(AL44:AL48)+SUM(AW44:AW48)+SUM(BS44:BS48)+SUM(CD44:CD48)+SUM(CO44:CO48)+SUM(CZ44:CZ48)+SUM(DK44:DK48)+SUM(DV44:DV48)</f>
        <v>457</v>
      </c>
      <c r="EJ43" s="45">
        <f>SUM(R44:R48)+SUM(AN44:AN48)+SUM(AC44:AC48)+SUM(AY44:AY48)+SUM(BU44:BU48)+SUM(CF44:CF48)+SUM(CQ44:CQ48)+SUM(DB44:DB48)+SUM(DM44:DM48)+SUM(DX44:DX48)</f>
        <v>391</v>
      </c>
      <c r="EK43" s="38">
        <f>IF(EJ43=0,"―",EI43/EJ43)</f>
        <v>1.1687979539641944</v>
      </c>
      <c r="EL43" s="40">
        <v>4</v>
      </c>
      <c r="EO43" s="36">
        <f>RANK(EE43,$EE$15:$EE$91)</f>
        <v>3</v>
      </c>
      <c r="EP43" s="36">
        <f>RANK(EH43,$EH$15:$EH$91)</f>
        <v>2</v>
      </c>
      <c r="EQ43" s="36">
        <f>RANK(EK43,$EK$15:$EK$91)</f>
        <v>4</v>
      </c>
    </row>
    <row r="44" spans="1:147" ht="12" customHeight="1">
      <c r="A44" s="66" t="str">
        <f>+BD9</f>
        <v>坪生WIN'S</v>
      </c>
      <c r="B44" s="67"/>
      <c r="C44" s="67"/>
      <c r="D44" s="67"/>
      <c r="E44" s="67"/>
      <c r="F44" s="67"/>
      <c r="G44" s="67"/>
      <c r="H44" s="67"/>
      <c r="I44" s="67"/>
      <c r="J44" s="67"/>
      <c r="K44" s="68"/>
      <c r="L44" s="58"/>
      <c r="M44" s="58"/>
      <c r="N44" s="21"/>
      <c r="O44" s="23"/>
      <c r="P44" s="21">
        <f>IF(ISBLANK(BJ16),"",BJ16)</f>
        <v>5</v>
      </c>
      <c r="Q44" s="21" t="s">
        <v>10</v>
      </c>
      <c r="R44" s="21">
        <f>IF(ISBLANK(BH16),"",BH16)</f>
        <v>21</v>
      </c>
      <c r="S44" s="24"/>
      <c r="T44" s="21"/>
      <c r="U44" s="21"/>
      <c r="V44" s="22"/>
      <c r="W44" s="57"/>
      <c r="X44" s="58"/>
      <c r="Y44" s="21"/>
      <c r="Z44" s="23"/>
      <c r="AA44" s="21">
        <f>IF(ISBLANK(BJ23),"",BJ23)</f>
        <v>21</v>
      </c>
      <c r="AB44" s="21" t="s">
        <v>10</v>
      </c>
      <c r="AC44" s="21">
        <f>IF(ISBLANK(BH23),"",BH23)</f>
        <v>16</v>
      </c>
      <c r="AD44" s="24"/>
      <c r="AE44" s="21"/>
      <c r="AF44" s="21"/>
      <c r="AG44" s="22"/>
      <c r="AH44" s="57"/>
      <c r="AI44" s="58"/>
      <c r="AJ44" s="21"/>
      <c r="AK44" s="23"/>
      <c r="AL44" s="21">
        <f>IF(ISBLANK(BJ30),"",BJ30)</f>
        <v>13</v>
      </c>
      <c r="AM44" s="21" t="s">
        <v>10</v>
      </c>
      <c r="AN44" s="21">
        <f>IF(ISBLANK(BH30),"",BH30)</f>
        <v>21</v>
      </c>
      <c r="AO44" s="24"/>
      <c r="AP44" s="21"/>
      <c r="AQ44" s="21"/>
      <c r="AR44" s="22"/>
      <c r="AS44" s="57"/>
      <c r="AT44" s="58"/>
      <c r="AU44" s="21"/>
      <c r="AV44" s="23"/>
      <c r="AW44" s="21">
        <f>IF(ISBLANK(BJ37),"",BJ37)</f>
        <v>21</v>
      </c>
      <c r="AX44" s="21" t="s">
        <v>10</v>
      </c>
      <c r="AY44" s="21">
        <f>IF(ISBLANK(BH37),"",BH37)</f>
        <v>0</v>
      </c>
      <c r="AZ44" s="24"/>
      <c r="BA44" s="21"/>
      <c r="BB44" s="21"/>
      <c r="BC44" s="22"/>
      <c r="BD44" s="62"/>
      <c r="BE44" s="63"/>
      <c r="BF44" s="63"/>
      <c r="BG44" s="63"/>
      <c r="BH44" s="63"/>
      <c r="BI44" s="63"/>
      <c r="BJ44" s="63"/>
      <c r="BK44" s="63"/>
      <c r="BL44" s="63"/>
      <c r="BM44" s="63"/>
      <c r="BN44" s="77"/>
      <c r="BO44" s="57"/>
      <c r="BP44" s="58"/>
      <c r="BQ44" s="21"/>
      <c r="BR44" s="23"/>
      <c r="BS44" s="21">
        <v>22</v>
      </c>
      <c r="BT44" s="21" t="s">
        <v>10</v>
      </c>
      <c r="BU44" s="21">
        <v>20</v>
      </c>
      <c r="BV44" s="24"/>
      <c r="BW44" s="21"/>
      <c r="BX44" s="21"/>
      <c r="BY44" s="22"/>
      <c r="BZ44" s="57"/>
      <c r="CA44" s="58"/>
      <c r="CB44" s="21"/>
      <c r="CC44" s="23"/>
      <c r="CD44" s="21">
        <v>21</v>
      </c>
      <c r="CE44" s="21" t="s">
        <v>10</v>
      </c>
      <c r="CF44" s="21">
        <v>15</v>
      </c>
      <c r="CG44" s="24"/>
      <c r="CH44" s="21"/>
      <c r="CI44" s="21"/>
      <c r="CJ44" s="21"/>
      <c r="CK44" s="57"/>
      <c r="CL44" s="58"/>
      <c r="CM44" s="21"/>
      <c r="CN44" s="23"/>
      <c r="CO44" s="21">
        <v>20</v>
      </c>
      <c r="CP44" s="21" t="s">
        <v>10</v>
      </c>
      <c r="CQ44" s="21">
        <v>22</v>
      </c>
      <c r="CR44" s="24"/>
      <c r="CS44" s="21"/>
      <c r="CT44" s="21"/>
      <c r="CU44" s="21"/>
      <c r="CV44" s="57"/>
      <c r="CW44" s="58"/>
      <c r="CX44" s="21"/>
      <c r="CY44" s="23"/>
      <c r="CZ44" s="21">
        <v>22</v>
      </c>
      <c r="DA44" s="21" t="s">
        <v>10</v>
      </c>
      <c r="DB44" s="21">
        <v>24</v>
      </c>
      <c r="DC44" s="24"/>
      <c r="DD44" s="21"/>
      <c r="DE44" s="21"/>
      <c r="DF44" s="21"/>
      <c r="DG44" s="57"/>
      <c r="DH44" s="58"/>
      <c r="DI44" s="21"/>
      <c r="DJ44" s="23"/>
      <c r="DK44" s="21">
        <v>21</v>
      </c>
      <c r="DL44" s="21" t="s">
        <v>10</v>
      </c>
      <c r="DM44" s="21">
        <v>18</v>
      </c>
      <c r="DN44" s="24"/>
      <c r="DO44" s="21"/>
      <c r="DP44" s="21"/>
      <c r="DQ44" s="21"/>
      <c r="DR44" s="57"/>
      <c r="DS44" s="58"/>
      <c r="DT44" s="21"/>
      <c r="DU44" s="23"/>
      <c r="DV44" s="21">
        <v>21</v>
      </c>
      <c r="DW44" s="21" t="s">
        <v>10</v>
      </c>
      <c r="DX44" s="21">
        <v>14</v>
      </c>
      <c r="DY44" s="24"/>
      <c r="DZ44" s="21"/>
      <c r="EA44" s="21"/>
      <c r="EB44" s="21"/>
      <c r="EC44" s="47"/>
      <c r="ED44" s="49"/>
      <c r="EE44" s="51"/>
      <c r="EF44" s="53"/>
      <c r="EG44" s="45"/>
      <c r="EH44" s="38"/>
      <c r="EI44" s="46"/>
      <c r="EJ44" s="45"/>
      <c r="EK44" s="38"/>
      <c r="EL44" s="40"/>
      <c r="EO44" s="36"/>
      <c r="EP44" s="36"/>
      <c r="EQ44" s="36"/>
    </row>
    <row r="45" spans="1:147" ht="12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8"/>
      <c r="L45" s="21"/>
      <c r="M45" s="21"/>
      <c r="N45" s="21"/>
      <c r="O45" s="25"/>
      <c r="P45" s="21">
        <f>IF(ISBLANK(BJ17),"",BJ17)</f>
      </c>
      <c r="Q45" s="21"/>
      <c r="R45" s="21">
        <f>IF(ISBLANK(BH17),"",BH17)</f>
      </c>
      <c r="S45" s="22"/>
      <c r="T45" s="21"/>
      <c r="U45" s="21"/>
      <c r="V45" s="22"/>
      <c r="W45" s="25"/>
      <c r="X45" s="21"/>
      <c r="Y45" s="21"/>
      <c r="Z45" s="25"/>
      <c r="AA45" s="21">
        <f>IF(ISBLANK(BJ24),"",BJ24)</f>
      </c>
      <c r="AB45" s="21"/>
      <c r="AC45" s="21">
        <f>IF(ISBLANK(BH24),"",BH24)</f>
      </c>
      <c r="AD45" s="22"/>
      <c r="AE45" s="21"/>
      <c r="AF45" s="21"/>
      <c r="AG45" s="22"/>
      <c r="AH45" s="25"/>
      <c r="AI45" s="21"/>
      <c r="AJ45" s="21"/>
      <c r="AK45" s="25"/>
      <c r="AL45" s="21">
        <f>IF(ISBLANK(BJ31),"",BJ31)</f>
      </c>
      <c r="AM45" s="21"/>
      <c r="AN45" s="21">
        <f>IF(ISBLANK(BH31),"",BH31)</f>
      </c>
      <c r="AO45" s="22"/>
      <c r="AP45" s="21"/>
      <c r="AQ45" s="21"/>
      <c r="AR45" s="22"/>
      <c r="AS45" s="25"/>
      <c r="AT45" s="21"/>
      <c r="AU45" s="21"/>
      <c r="AV45" s="25"/>
      <c r="AW45" s="21">
        <f>IF(ISBLANK(BJ38),"",BJ38)</f>
      </c>
      <c r="AX45" s="21"/>
      <c r="AY45" s="21" t="str">
        <f>IF(ISBLANK(BH38),"",BH38)</f>
        <v>没</v>
      </c>
      <c r="AZ45" s="22"/>
      <c r="BA45" s="21"/>
      <c r="BB45" s="21"/>
      <c r="BC45" s="22"/>
      <c r="BD45" s="62"/>
      <c r="BE45" s="63"/>
      <c r="BF45" s="63"/>
      <c r="BG45" s="63"/>
      <c r="BH45" s="63"/>
      <c r="BI45" s="63"/>
      <c r="BJ45" s="63"/>
      <c r="BK45" s="63"/>
      <c r="BL45" s="63"/>
      <c r="BM45" s="63"/>
      <c r="BN45" s="77"/>
      <c r="BO45" s="25"/>
      <c r="BP45" s="21"/>
      <c r="BQ45" s="21"/>
      <c r="BR45" s="25"/>
      <c r="BS45" s="21"/>
      <c r="BT45" s="21"/>
      <c r="BU45" s="21"/>
      <c r="BV45" s="22"/>
      <c r="BW45" s="21"/>
      <c r="BX45" s="21"/>
      <c r="BY45" s="22"/>
      <c r="BZ45" s="25"/>
      <c r="CA45" s="21"/>
      <c r="CB45" s="21"/>
      <c r="CC45" s="25"/>
      <c r="CD45" s="21"/>
      <c r="CE45" s="21"/>
      <c r="CF45" s="21"/>
      <c r="CG45" s="22"/>
      <c r="CH45" s="21"/>
      <c r="CI45" s="21"/>
      <c r="CJ45" s="21"/>
      <c r="CK45" s="25"/>
      <c r="CL45" s="21"/>
      <c r="CM45" s="21"/>
      <c r="CN45" s="25"/>
      <c r="CO45" s="21"/>
      <c r="CP45" s="21"/>
      <c r="CQ45" s="21"/>
      <c r="CR45" s="22"/>
      <c r="CS45" s="21"/>
      <c r="CT45" s="21"/>
      <c r="CU45" s="21"/>
      <c r="CV45" s="25"/>
      <c r="CW45" s="21"/>
      <c r="CX45" s="21"/>
      <c r="CY45" s="25"/>
      <c r="CZ45" s="21"/>
      <c r="DA45" s="21"/>
      <c r="DB45" s="21"/>
      <c r="DC45" s="22"/>
      <c r="DD45" s="21"/>
      <c r="DE45" s="21"/>
      <c r="DF45" s="21"/>
      <c r="DG45" s="25"/>
      <c r="DH45" s="21"/>
      <c r="DI45" s="21"/>
      <c r="DJ45" s="25"/>
      <c r="DK45" s="21"/>
      <c r="DL45" s="21"/>
      <c r="DM45" s="21"/>
      <c r="DN45" s="22"/>
      <c r="DO45" s="21"/>
      <c r="DP45" s="21"/>
      <c r="DQ45" s="21"/>
      <c r="DR45" s="25"/>
      <c r="DS45" s="21"/>
      <c r="DT45" s="21"/>
      <c r="DU45" s="25"/>
      <c r="DV45" s="21"/>
      <c r="DW45" s="21"/>
      <c r="DX45" s="21"/>
      <c r="DY45" s="22"/>
      <c r="DZ45" s="21"/>
      <c r="EA45" s="21"/>
      <c r="EB45" s="21"/>
      <c r="EC45" s="47"/>
      <c r="ED45" s="49"/>
      <c r="EE45" s="51"/>
      <c r="EF45" s="53"/>
      <c r="EG45" s="45"/>
      <c r="EH45" s="38"/>
      <c r="EI45" s="46"/>
      <c r="EJ45" s="45"/>
      <c r="EK45" s="38"/>
      <c r="EL45" s="40"/>
      <c r="EO45" s="36"/>
      <c r="EP45" s="36"/>
      <c r="EQ45" s="36"/>
    </row>
    <row r="46" spans="1:147" ht="12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  <c r="L46" s="21"/>
      <c r="M46" s="21">
        <f>IF(BM18="","",BM18)</f>
        <v>0</v>
      </c>
      <c r="N46" s="21"/>
      <c r="O46" s="25"/>
      <c r="P46" s="21">
        <f>IF(ISBLANK(BJ18),"",BJ18)</f>
        <v>5</v>
      </c>
      <c r="Q46" s="21" t="s">
        <v>10</v>
      </c>
      <c r="R46" s="21">
        <f>IF(ISBLANK(BH18),"",BH18)</f>
        <v>21</v>
      </c>
      <c r="S46" s="22"/>
      <c r="T46" s="21"/>
      <c r="U46" s="21">
        <f>IF(BE18="","",BE18)</f>
        <v>2</v>
      </c>
      <c r="V46" s="22"/>
      <c r="W46" s="25"/>
      <c r="X46" s="21">
        <f>IF(BM25="","",BM25)</f>
        <v>2</v>
      </c>
      <c r="Y46" s="21"/>
      <c r="Z46" s="25"/>
      <c r="AA46" s="21">
        <f>IF(ISBLANK(BJ25),"",BJ25)</f>
        <v>19</v>
      </c>
      <c r="AB46" s="21" t="s">
        <v>10</v>
      </c>
      <c r="AC46" s="21">
        <f>IF(ISBLANK(BH25),"",BH25)</f>
        <v>21</v>
      </c>
      <c r="AD46" s="22"/>
      <c r="AE46" s="21"/>
      <c r="AF46" s="21">
        <f>IF(BE25="","",BE25)</f>
        <v>1</v>
      </c>
      <c r="AG46" s="22"/>
      <c r="AH46" s="25"/>
      <c r="AI46" s="21">
        <f>IF(BM32="","",BM32)</f>
        <v>0</v>
      </c>
      <c r="AJ46" s="21"/>
      <c r="AK46" s="25"/>
      <c r="AL46" s="21">
        <f>IF(ISBLANK(BJ32),"",BJ32)</f>
        <v>22</v>
      </c>
      <c r="AM46" s="21" t="s">
        <v>10</v>
      </c>
      <c r="AN46" s="21">
        <f>IF(ISBLANK(BH32),"",BH32)</f>
        <v>24</v>
      </c>
      <c r="AO46" s="22"/>
      <c r="AP46" s="21"/>
      <c r="AQ46" s="21">
        <f>IF(BE32="","",BE32)</f>
        <v>2</v>
      </c>
      <c r="AR46" s="22"/>
      <c r="AS46" s="25"/>
      <c r="AT46" s="21">
        <f>IF(BM39="","",BM39)</f>
        <v>2</v>
      </c>
      <c r="AU46" s="21"/>
      <c r="AV46" s="25"/>
      <c r="AW46" s="21">
        <f>IF(ISBLANK(BJ39),"",BJ39)</f>
        <v>21</v>
      </c>
      <c r="AX46" s="21" t="s">
        <v>10</v>
      </c>
      <c r="AY46" s="21">
        <f>IF(ISBLANK(BH39),"",BH39)</f>
        <v>0</v>
      </c>
      <c r="AZ46" s="22"/>
      <c r="BA46" s="21"/>
      <c r="BB46" s="21">
        <f>IF(BE39="","",BE39)</f>
        <v>0</v>
      </c>
      <c r="BC46" s="22"/>
      <c r="BD46" s="62"/>
      <c r="BE46" s="63"/>
      <c r="BF46" s="63"/>
      <c r="BG46" s="63"/>
      <c r="BH46" s="63"/>
      <c r="BI46" s="63"/>
      <c r="BJ46" s="63"/>
      <c r="BK46" s="63"/>
      <c r="BL46" s="63"/>
      <c r="BM46" s="63"/>
      <c r="BN46" s="77"/>
      <c r="BO46" s="25"/>
      <c r="BP46" s="21">
        <v>2</v>
      </c>
      <c r="BQ46" s="21"/>
      <c r="BR46" s="25"/>
      <c r="BS46" s="21">
        <v>19</v>
      </c>
      <c r="BT46" s="21" t="s">
        <v>10</v>
      </c>
      <c r="BU46" s="21">
        <v>21</v>
      </c>
      <c r="BV46" s="22"/>
      <c r="BW46" s="21"/>
      <c r="BX46" s="21">
        <v>1</v>
      </c>
      <c r="BY46" s="22"/>
      <c r="BZ46" s="25"/>
      <c r="CA46" s="21">
        <v>2</v>
      </c>
      <c r="CB46" s="21"/>
      <c r="CC46" s="25"/>
      <c r="CD46" s="21">
        <v>21</v>
      </c>
      <c r="CE46" s="21" t="s">
        <v>10</v>
      </c>
      <c r="CF46" s="21">
        <v>17</v>
      </c>
      <c r="CG46" s="22"/>
      <c r="CH46" s="21"/>
      <c r="CI46" s="21">
        <v>0</v>
      </c>
      <c r="CJ46" s="21"/>
      <c r="CK46" s="25"/>
      <c r="CL46" s="21">
        <v>2</v>
      </c>
      <c r="CM46" s="21"/>
      <c r="CN46" s="25"/>
      <c r="CO46" s="21">
        <v>21</v>
      </c>
      <c r="CP46" s="21" t="s">
        <v>10</v>
      </c>
      <c r="CQ46" s="21">
        <v>13</v>
      </c>
      <c r="CR46" s="22"/>
      <c r="CS46" s="21"/>
      <c r="CT46" s="21">
        <v>1</v>
      </c>
      <c r="CU46" s="21"/>
      <c r="CV46" s="25"/>
      <c r="CW46" s="21">
        <v>1</v>
      </c>
      <c r="CX46" s="21"/>
      <c r="CY46" s="25"/>
      <c r="CZ46" s="21">
        <v>21</v>
      </c>
      <c r="DA46" s="21" t="s">
        <v>10</v>
      </c>
      <c r="DB46" s="21">
        <v>15</v>
      </c>
      <c r="DC46" s="22"/>
      <c r="DD46" s="21"/>
      <c r="DE46" s="21">
        <v>2</v>
      </c>
      <c r="DF46" s="21"/>
      <c r="DG46" s="25"/>
      <c r="DH46" s="21">
        <v>2</v>
      </c>
      <c r="DI46" s="21"/>
      <c r="DJ46" s="25"/>
      <c r="DK46" s="21">
        <v>21</v>
      </c>
      <c r="DL46" s="21" t="s">
        <v>10</v>
      </c>
      <c r="DM46" s="21">
        <v>16</v>
      </c>
      <c r="DN46" s="22"/>
      <c r="DO46" s="21"/>
      <c r="DP46" s="21">
        <v>0</v>
      </c>
      <c r="DQ46" s="21"/>
      <c r="DR46" s="25"/>
      <c r="DS46" s="21">
        <v>2</v>
      </c>
      <c r="DT46" s="21"/>
      <c r="DU46" s="25"/>
      <c r="DV46" s="21">
        <v>21</v>
      </c>
      <c r="DW46" s="21" t="s">
        <v>10</v>
      </c>
      <c r="DX46" s="21">
        <v>6</v>
      </c>
      <c r="DY46" s="22"/>
      <c r="DZ46" s="21"/>
      <c r="EA46" s="21">
        <v>0</v>
      </c>
      <c r="EB46" s="21"/>
      <c r="EC46" s="47"/>
      <c r="ED46" s="49"/>
      <c r="EE46" s="51"/>
      <c r="EF46" s="53"/>
      <c r="EG46" s="45"/>
      <c r="EH46" s="38"/>
      <c r="EI46" s="46"/>
      <c r="EJ46" s="45"/>
      <c r="EK46" s="38"/>
      <c r="EL46" s="40"/>
      <c r="EO46" s="36"/>
      <c r="EP46" s="36"/>
      <c r="EQ46" s="36"/>
    </row>
    <row r="47" spans="1:147" ht="12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  <c r="L47" s="21"/>
      <c r="M47" s="21"/>
      <c r="N47" s="21"/>
      <c r="O47" s="25"/>
      <c r="P47" s="21">
        <f>IF(ISBLANK(BJ19),"",BJ19)</f>
      </c>
      <c r="Q47" s="21"/>
      <c r="R47" s="21">
        <f>IF(ISBLANK(BH19),"",BH19)</f>
      </c>
      <c r="S47" s="22"/>
      <c r="T47" s="21"/>
      <c r="U47" s="21"/>
      <c r="V47" s="22"/>
      <c r="W47" s="25"/>
      <c r="X47" s="21"/>
      <c r="Y47" s="21"/>
      <c r="Z47" s="25"/>
      <c r="AA47" s="21">
        <f>IF(ISBLANK(BJ26),"",BJ26)</f>
      </c>
      <c r="AB47" s="21"/>
      <c r="AC47" s="21">
        <f>IF(ISBLANK(BH26),"",BH26)</f>
      </c>
      <c r="AD47" s="22"/>
      <c r="AE47" s="21"/>
      <c r="AF47" s="21"/>
      <c r="AG47" s="22"/>
      <c r="AH47" s="25"/>
      <c r="AI47" s="21"/>
      <c r="AJ47" s="21"/>
      <c r="AK47" s="25"/>
      <c r="AL47" s="21">
        <f>IF(ISBLANK(BJ33),"",BJ33)</f>
      </c>
      <c r="AM47" s="21"/>
      <c r="AN47" s="21">
        <f>IF(ISBLANK(BH33),"",BH33)</f>
      </c>
      <c r="AO47" s="22"/>
      <c r="AP47" s="21"/>
      <c r="AQ47" s="21"/>
      <c r="AR47" s="22"/>
      <c r="AS47" s="25"/>
      <c r="AT47" s="21"/>
      <c r="AU47" s="21"/>
      <c r="AV47" s="25"/>
      <c r="AW47" s="21">
        <f>IF(ISBLANK(BJ40),"",BJ40)</f>
      </c>
      <c r="AX47" s="21"/>
      <c r="AY47" s="21" t="str">
        <f>IF(ISBLANK(BH40),"",BH40)</f>
        <v>没</v>
      </c>
      <c r="AZ47" s="22"/>
      <c r="BA47" s="21"/>
      <c r="BB47" s="21" t="s">
        <v>33</v>
      </c>
      <c r="BC47" s="22"/>
      <c r="BD47" s="62"/>
      <c r="BE47" s="63"/>
      <c r="BF47" s="63"/>
      <c r="BG47" s="63"/>
      <c r="BH47" s="63"/>
      <c r="BI47" s="63"/>
      <c r="BJ47" s="63"/>
      <c r="BK47" s="63"/>
      <c r="BL47" s="63"/>
      <c r="BM47" s="63"/>
      <c r="BN47" s="77"/>
      <c r="BO47" s="25"/>
      <c r="BP47" s="21"/>
      <c r="BQ47" s="21"/>
      <c r="BR47" s="25"/>
      <c r="BS47" s="21"/>
      <c r="BT47" s="21"/>
      <c r="BU47" s="21"/>
      <c r="BV47" s="22"/>
      <c r="BW47" s="21"/>
      <c r="BX47" s="21"/>
      <c r="BY47" s="22"/>
      <c r="BZ47" s="25"/>
      <c r="CA47" s="21"/>
      <c r="CB47" s="21"/>
      <c r="CC47" s="25"/>
      <c r="CD47" s="21"/>
      <c r="CE47" s="21"/>
      <c r="CF47" s="21"/>
      <c r="CG47" s="22"/>
      <c r="CH47" s="21"/>
      <c r="CI47" s="21"/>
      <c r="CJ47" s="21"/>
      <c r="CK47" s="25"/>
      <c r="CL47" s="21"/>
      <c r="CM47" s="21"/>
      <c r="CN47" s="25"/>
      <c r="CO47" s="21"/>
      <c r="CP47" s="21"/>
      <c r="CQ47" s="21"/>
      <c r="CR47" s="22"/>
      <c r="CS47" s="21"/>
      <c r="CT47" s="21"/>
      <c r="CU47" s="21"/>
      <c r="CV47" s="25"/>
      <c r="CW47" s="21"/>
      <c r="CX47" s="21"/>
      <c r="CY47" s="25"/>
      <c r="CZ47" s="21"/>
      <c r="DA47" s="21"/>
      <c r="DB47" s="21"/>
      <c r="DC47" s="22"/>
      <c r="DD47" s="21"/>
      <c r="DE47" s="21"/>
      <c r="DF47" s="21"/>
      <c r="DG47" s="25"/>
      <c r="DH47" s="21"/>
      <c r="DI47" s="21"/>
      <c r="DJ47" s="25"/>
      <c r="DK47" s="21"/>
      <c r="DL47" s="21"/>
      <c r="DM47" s="21"/>
      <c r="DN47" s="22"/>
      <c r="DO47" s="21"/>
      <c r="DP47" s="21"/>
      <c r="DQ47" s="21"/>
      <c r="DR47" s="25"/>
      <c r="DS47" s="21"/>
      <c r="DT47" s="21"/>
      <c r="DU47" s="25"/>
      <c r="DV47" s="21"/>
      <c r="DW47" s="21"/>
      <c r="DX47" s="21"/>
      <c r="DY47" s="22"/>
      <c r="DZ47" s="21"/>
      <c r="EA47" s="21"/>
      <c r="EB47" s="21"/>
      <c r="EC47" s="47"/>
      <c r="ED47" s="49"/>
      <c r="EE47" s="51"/>
      <c r="EF47" s="53"/>
      <c r="EG47" s="45"/>
      <c r="EH47" s="38"/>
      <c r="EI47" s="46"/>
      <c r="EJ47" s="45"/>
      <c r="EK47" s="38"/>
      <c r="EL47" s="40"/>
      <c r="EO47" s="36"/>
      <c r="EP47" s="36"/>
      <c r="EQ47" s="36"/>
    </row>
    <row r="48" spans="1:147" ht="12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  <c r="L48" s="21"/>
      <c r="M48" s="21"/>
      <c r="N48" s="21"/>
      <c r="O48" s="26"/>
      <c r="P48" s="21">
        <f>IF(ISBLANK(BJ20),"",BJ20)</f>
      </c>
      <c r="Q48" s="21" t="s">
        <v>10</v>
      </c>
      <c r="R48" s="21">
        <f>IF(ISBLANK(BH20),"",BH20)</f>
      </c>
      <c r="S48" s="27"/>
      <c r="T48" s="21"/>
      <c r="U48" s="21"/>
      <c r="V48" s="22"/>
      <c r="W48" s="25"/>
      <c r="X48" s="21"/>
      <c r="Y48" s="21"/>
      <c r="Z48" s="26"/>
      <c r="AA48" s="21">
        <f>IF(ISBLANK(BJ27),"",BJ27)</f>
        <v>21</v>
      </c>
      <c r="AB48" s="21" t="s">
        <v>10</v>
      </c>
      <c r="AC48" s="21">
        <f>IF(ISBLANK(BH27),"",BH27)</f>
        <v>15</v>
      </c>
      <c r="AD48" s="27"/>
      <c r="AE48" s="21"/>
      <c r="AF48" s="21"/>
      <c r="AG48" s="22"/>
      <c r="AH48" s="25"/>
      <c r="AI48" s="21"/>
      <c r="AJ48" s="21"/>
      <c r="AK48" s="26"/>
      <c r="AL48" s="21">
        <f>IF(ISBLANK(BJ34),"",BJ34)</f>
      </c>
      <c r="AM48" s="21" t="s">
        <v>10</v>
      </c>
      <c r="AN48" s="21">
        <f>IF(ISBLANK(BH34),"",BH34)</f>
      </c>
      <c r="AO48" s="27"/>
      <c r="AP48" s="21"/>
      <c r="AQ48" s="21"/>
      <c r="AR48" s="22"/>
      <c r="AS48" s="25"/>
      <c r="AT48" s="21"/>
      <c r="AU48" s="21"/>
      <c r="AV48" s="26"/>
      <c r="AW48" s="21">
        <f>IF(ISBLANK(BJ41),"",BJ41)</f>
      </c>
      <c r="AX48" s="21" t="s">
        <v>10</v>
      </c>
      <c r="AY48" s="21">
        <f>IF(ISBLANK(BH41),"",BH41)</f>
      </c>
      <c r="AZ48" s="27"/>
      <c r="BA48" s="21"/>
      <c r="BB48" s="21"/>
      <c r="BC48" s="22"/>
      <c r="BD48" s="62"/>
      <c r="BE48" s="63"/>
      <c r="BF48" s="63"/>
      <c r="BG48" s="63"/>
      <c r="BH48" s="63"/>
      <c r="BI48" s="63"/>
      <c r="BJ48" s="63"/>
      <c r="BK48" s="63"/>
      <c r="BL48" s="63"/>
      <c r="BM48" s="63"/>
      <c r="BN48" s="77"/>
      <c r="BO48" s="25"/>
      <c r="BP48" s="21"/>
      <c r="BQ48" s="21"/>
      <c r="BR48" s="26"/>
      <c r="BS48" s="21">
        <v>21</v>
      </c>
      <c r="BT48" s="21" t="s">
        <v>10</v>
      </c>
      <c r="BU48" s="21">
        <v>14</v>
      </c>
      <c r="BV48" s="27"/>
      <c r="BW48" s="21"/>
      <c r="BX48" s="21"/>
      <c r="BY48" s="22"/>
      <c r="BZ48" s="25"/>
      <c r="CA48" s="21"/>
      <c r="CB48" s="21"/>
      <c r="CC48" s="26"/>
      <c r="CD48" s="21"/>
      <c r="CE48" s="21" t="s">
        <v>10</v>
      </c>
      <c r="CF48" s="21"/>
      <c r="CG48" s="27"/>
      <c r="CH48" s="21"/>
      <c r="CI48" s="21"/>
      <c r="CJ48" s="21"/>
      <c r="CK48" s="25"/>
      <c r="CL48" s="21"/>
      <c r="CM48" s="21"/>
      <c r="CN48" s="26"/>
      <c r="CO48" s="21">
        <v>21</v>
      </c>
      <c r="CP48" s="21" t="s">
        <v>10</v>
      </c>
      <c r="CQ48" s="21">
        <v>16</v>
      </c>
      <c r="CR48" s="27"/>
      <c r="CS48" s="21"/>
      <c r="CT48" s="21"/>
      <c r="CU48" s="21"/>
      <c r="CV48" s="25"/>
      <c r="CW48" s="21"/>
      <c r="CX48" s="21"/>
      <c r="CY48" s="26"/>
      <c r="CZ48" s="21">
        <v>16</v>
      </c>
      <c r="DA48" s="21" t="s">
        <v>10</v>
      </c>
      <c r="DB48" s="21">
        <v>21</v>
      </c>
      <c r="DC48" s="27"/>
      <c r="DD48" s="21"/>
      <c r="DE48" s="21"/>
      <c r="DF48" s="21"/>
      <c r="DG48" s="25"/>
      <c r="DH48" s="21"/>
      <c r="DI48" s="21"/>
      <c r="DJ48" s="26"/>
      <c r="DK48" s="21"/>
      <c r="DL48" s="21" t="s">
        <v>10</v>
      </c>
      <c r="DM48" s="21"/>
      <c r="DN48" s="27"/>
      <c r="DO48" s="21"/>
      <c r="DP48" s="21"/>
      <c r="DQ48" s="21"/>
      <c r="DR48" s="25"/>
      <c r="DS48" s="21"/>
      <c r="DT48" s="21"/>
      <c r="DU48" s="26"/>
      <c r="DV48" s="21"/>
      <c r="DW48" s="21" t="s">
        <v>10</v>
      </c>
      <c r="DX48" s="21"/>
      <c r="DY48" s="27"/>
      <c r="DZ48" s="21"/>
      <c r="EA48" s="21"/>
      <c r="EB48" s="21"/>
      <c r="EC48" s="47"/>
      <c r="ED48" s="49"/>
      <c r="EE48" s="51"/>
      <c r="EF48" s="53"/>
      <c r="EG48" s="45"/>
      <c r="EH48" s="38"/>
      <c r="EI48" s="46"/>
      <c r="EJ48" s="45"/>
      <c r="EK48" s="38"/>
      <c r="EL48" s="40"/>
      <c r="EO48" s="36"/>
      <c r="EP48" s="36"/>
      <c r="EQ48" s="36"/>
    </row>
    <row r="49" spans="1:147" ht="12" customHeight="1">
      <c r="A49" s="10"/>
      <c r="B49" s="4"/>
      <c r="C49" s="4"/>
      <c r="D49" s="4"/>
      <c r="E49" s="4"/>
      <c r="F49" s="4"/>
      <c r="G49" s="4"/>
      <c r="H49" s="4"/>
      <c r="I49" s="4"/>
      <c r="J49" s="4"/>
      <c r="K49" s="19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/>
      <c r="W49" s="26"/>
      <c r="X49" s="28"/>
      <c r="Y49" s="28"/>
      <c r="Z49" s="28"/>
      <c r="AA49" s="28"/>
      <c r="AB49" s="28"/>
      <c r="AC49" s="28"/>
      <c r="AD49" s="28"/>
      <c r="AE49" s="28"/>
      <c r="AF49" s="28"/>
      <c r="AG49" s="27"/>
      <c r="AH49" s="26"/>
      <c r="AI49" s="28"/>
      <c r="AJ49" s="28"/>
      <c r="AK49" s="28"/>
      <c r="AL49" s="28"/>
      <c r="AM49" s="28"/>
      <c r="AN49" s="28"/>
      <c r="AO49" s="28"/>
      <c r="AP49" s="28"/>
      <c r="AQ49" s="28"/>
      <c r="AR49" s="27"/>
      <c r="AS49" s="26"/>
      <c r="AT49" s="28"/>
      <c r="AU49" s="28"/>
      <c r="AV49" s="28"/>
      <c r="AW49" s="28"/>
      <c r="AX49" s="28"/>
      <c r="AY49" s="28"/>
      <c r="AZ49" s="28"/>
      <c r="BA49" s="28"/>
      <c r="BB49" s="28"/>
      <c r="BC49" s="27"/>
      <c r="BD49" s="64"/>
      <c r="BE49" s="65"/>
      <c r="BF49" s="65"/>
      <c r="BG49" s="65"/>
      <c r="BH49" s="65"/>
      <c r="BI49" s="65"/>
      <c r="BJ49" s="65"/>
      <c r="BK49" s="65"/>
      <c r="BL49" s="65"/>
      <c r="BM49" s="65"/>
      <c r="BN49" s="78"/>
      <c r="BO49" s="26"/>
      <c r="BP49" s="28"/>
      <c r="BQ49" s="28"/>
      <c r="BR49" s="28"/>
      <c r="BS49" s="28"/>
      <c r="BT49" s="28"/>
      <c r="BU49" s="28"/>
      <c r="BV49" s="28"/>
      <c r="BW49" s="28"/>
      <c r="BX49" s="28"/>
      <c r="BY49" s="27"/>
      <c r="BZ49" s="26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6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6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6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6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47"/>
      <c r="ED49" s="49"/>
      <c r="EE49" s="51"/>
      <c r="EF49" s="53"/>
      <c r="EG49" s="45"/>
      <c r="EH49" s="38"/>
      <c r="EI49" s="46"/>
      <c r="EJ49" s="45"/>
      <c r="EK49" s="38"/>
      <c r="EL49" s="40"/>
      <c r="EO49" s="36"/>
      <c r="EP49" s="36"/>
      <c r="EQ49" s="36"/>
    </row>
    <row r="50" spans="1:147" ht="12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0"/>
      <c r="L50" s="56" t="str">
        <f>IF(BO15="","",IF(BO15="○","●","○"))</f>
        <v>●</v>
      </c>
      <c r="M50" s="56"/>
      <c r="N50" s="29"/>
      <c r="O50" s="29"/>
      <c r="P50" s="29"/>
      <c r="Q50" s="29"/>
      <c r="R50" s="29"/>
      <c r="S50" s="29"/>
      <c r="T50" s="29"/>
      <c r="U50" s="29"/>
      <c r="V50" s="24"/>
      <c r="W50" s="55" t="str">
        <f>IF(BO22="","",IF(BO22="○","●","○"))</f>
        <v>●</v>
      </c>
      <c r="X50" s="56"/>
      <c r="Y50" s="29"/>
      <c r="Z50" s="29"/>
      <c r="AA50" s="29"/>
      <c r="AB50" s="29"/>
      <c r="AC50" s="29"/>
      <c r="AD50" s="29"/>
      <c r="AE50" s="29"/>
      <c r="AF50" s="29"/>
      <c r="AG50" s="24"/>
      <c r="AH50" s="55" t="str">
        <f>IF(BO29="","",IF(BO29="○","●","○"))</f>
        <v>●</v>
      </c>
      <c r="AI50" s="56"/>
      <c r="AJ50" s="29"/>
      <c r="AK50" s="29"/>
      <c r="AL50" s="29"/>
      <c r="AM50" s="29"/>
      <c r="AN50" s="29"/>
      <c r="AO50" s="29"/>
      <c r="AP50" s="29"/>
      <c r="AQ50" s="29"/>
      <c r="AR50" s="24"/>
      <c r="AS50" s="55" t="str">
        <f>IF(BO36="","",IF(BO36="○","●","○"))</f>
        <v>○</v>
      </c>
      <c r="AT50" s="56"/>
      <c r="AU50" s="29"/>
      <c r="AV50" s="29"/>
      <c r="AW50" s="29"/>
      <c r="AX50" s="29"/>
      <c r="AY50" s="29"/>
      <c r="AZ50" s="29"/>
      <c r="BA50" s="29"/>
      <c r="BB50" s="29"/>
      <c r="BC50" s="24"/>
      <c r="BD50" s="55" t="str">
        <f>IF(BO43="","",IF(BO43="○","●","○"))</f>
        <v>●</v>
      </c>
      <c r="BE50" s="56"/>
      <c r="BF50" s="29"/>
      <c r="BG50" s="29"/>
      <c r="BH50" s="29"/>
      <c r="BI50" s="29"/>
      <c r="BJ50" s="29"/>
      <c r="BK50" s="29"/>
      <c r="BL50" s="29"/>
      <c r="BM50" s="29"/>
      <c r="BN50" s="24"/>
      <c r="BO50" s="60"/>
      <c r="BP50" s="61"/>
      <c r="BQ50" s="61"/>
      <c r="BR50" s="61"/>
      <c r="BS50" s="61"/>
      <c r="BT50" s="61"/>
      <c r="BU50" s="61"/>
      <c r="BV50" s="61"/>
      <c r="BW50" s="61"/>
      <c r="BX50" s="61"/>
      <c r="BY50" s="79"/>
      <c r="BZ50" s="55" t="s">
        <v>32</v>
      </c>
      <c r="CA50" s="56"/>
      <c r="CB50" s="29"/>
      <c r="CC50" s="29"/>
      <c r="CD50" s="29"/>
      <c r="CE50" s="29"/>
      <c r="CF50" s="29"/>
      <c r="CG50" s="29"/>
      <c r="CH50" s="29"/>
      <c r="CI50" s="29"/>
      <c r="CJ50" s="29"/>
      <c r="CK50" s="55" t="s">
        <v>32</v>
      </c>
      <c r="CL50" s="56"/>
      <c r="CM50" s="29"/>
      <c r="CN50" s="29"/>
      <c r="CO50" s="29"/>
      <c r="CP50" s="29"/>
      <c r="CQ50" s="29"/>
      <c r="CR50" s="29"/>
      <c r="CS50" s="29"/>
      <c r="CT50" s="29"/>
      <c r="CU50" s="29"/>
      <c r="CV50" s="55" t="s">
        <v>18</v>
      </c>
      <c r="CW50" s="56"/>
      <c r="CX50" s="29"/>
      <c r="CY50" s="29"/>
      <c r="CZ50" s="29"/>
      <c r="DA50" s="29"/>
      <c r="DB50" s="29"/>
      <c r="DC50" s="29"/>
      <c r="DD50" s="29"/>
      <c r="DE50" s="29"/>
      <c r="DF50" s="29"/>
      <c r="DG50" s="55" t="s">
        <v>18</v>
      </c>
      <c r="DH50" s="56"/>
      <c r="DI50" s="29"/>
      <c r="DJ50" s="29"/>
      <c r="DK50" s="29"/>
      <c r="DL50" s="29"/>
      <c r="DM50" s="29"/>
      <c r="DN50" s="29"/>
      <c r="DO50" s="29"/>
      <c r="DP50" s="29"/>
      <c r="DQ50" s="29"/>
      <c r="DR50" s="55" t="s">
        <v>18</v>
      </c>
      <c r="DS50" s="56"/>
      <c r="DT50" s="29"/>
      <c r="DU50" s="29"/>
      <c r="DV50" s="29"/>
      <c r="DW50" s="29"/>
      <c r="DX50" s="29"/>
      <c r="DY50" s="29"/>
      <c r="DZ50" s="29"/>
      <c r="EA50" s="29"/>
      <c r="EB50" s="29"/>
      <c r="EC50" s="47">
        <f>COUNTIF(L50:DS51,"○")</f>
        <v>4</v>
      </c>
      <c r="ED50" s="49">
        <f>COUNTIF(L50:DS51,"●")</f>
        <v>6</v>
      </c>
      <c r="EE50" s="51">
        <f>EC50*2+ED50</f>
        <v>14</v>
      </c>
      <c r="EF50" s="53">
        <f>SUM(M53,X53,AI53,AT53,BE53,CA53,CL53,CW53,DH53,DS53)</f>
        <v>10</v>
      </c>
      <c r="EG50" s="45">
        <f>SUM(U53,AF53,AQ53,BB53,BM53,CI53,CT53,DE53,DP53,EA53)</f>
        <v>13</v>
      </c>
      <c r="EH50" s="38">
        <f>IF(EG50=0,"―",EF50/EG50)</f>
        <v>0.7692307692307693</v>
      </c>
      <c r="EI50" s="46">
        <f>SUM(P51:P55)+SUM(AA51:AA55)+SUM(AL51:AL55)+SUM(AW51:AW55)+SUM(BH51:BH55)+SUM(CD51:CD55)+SUM(CO51:CO55)+SUM(CZ51:CZ55)+SUM(DK51:DK55)+SUM(DV51:DV55)</f>
        <v>395</v>
      </c>
      <c r="EJ50" s="45">
        <f>SUM(R51:R55)+SUM(AN51:AN55)+SUM(AC51:AC55)+SUM(AY51:AY55)+SUM(BJ51:BJ55)+SUM(CF51:CF55)+SUM(CQ51:CQ55)+SUM(DB51:DB55)+SUM(DM51:DM55)+SUM(DX51:DX55)</f>
        <v>406</v>
      </c>
      <c r="EK50" s="38">
        <f>IF(EJ50=0,"―",EI50/EJ50)</f>
        <v>0.9729064039408867</v>
      </c>
      <c r="EL50" s="40">
        <v>8</v>
      </c>
      <c r="EO50" s="36">
        <f>RANK(EE50,$EE$15:$EE$91)</f>
        <v>7</v>
      </c>
      <c r="EP50" s="36">
        <f>RANK(EH50,$EH$15:$EH$91)</f>
        <v>7</v>
      </c>
      <c r="EQ50" s="36">
        <f>RANK(EK50,$EK$15:$EK$91)</f>
        <v>7</v>
      </c>
    </row>
    <row r="51" spans="1:147" ht="12" customHeight="1">
      <c r="A51" s="66" t="str">
        <f>+BO9</f>
        <v>多治米クラブ</v>
      </c>
      <c r="B51" s="67"/>
      <c r="C51" s="67"/>
      <c r="D51" s="67"/>
      <c r="E51" s="67"/>
      <c r="F51" s="67"/>
      <c r="G51" s="67"/>
      <c r="H51" s="67"/>
      <c r="I51" s="67"/>
      <c r="J51" s="67"/>
      <c r="K51" s="68"/>
      <c r="L51" s="58"/>
      <c r="M51" s="58"/>
      <c r="N51" s="21"/>
      <c r="O51" s="23"/>
      <c r="P51" s="21">
        <f>IF(ISBLANK(BU16),"",BU16)</f>
        <v>7</v>
      </c>
      <c r="Q51" s="21" t="s">
        <v>10</v>
      </c>
      <c r="R51" s="21">
        <f>IF(ISBLANK(BS16),"",BS16)</f>
        <v>21</v>
      </c>
      <c r="S51" s="24"/>
      <c r="T51" s="21"/>
      <c r="U51" s="21"/>
      <c r="V51" s="22"/>
      <c r="W51" s="57"/>
      <c r="X51" s="58"/>
      <c r="Y51" s="21"/>
      <c r="Z51" s="23"/>
      <c r="AA51" s="21">
        <f>IF(ISBLANK(BU23),"",BU23)</f>
        <v>19</v>
      </c>
      <c r="AB51" s="21" t="s">
        <v>10</v>
      </c>
      <c r="AC51" s="21">
        <f>IF(ISBLANK(BS23),"",BS23)</f>
        <v>21</v>
      </c>
      <c r="AD51" s="24"/>
      <c r="AE51" s="21"/>
      <c r="AF51" s="21"/>
      <c r="AG51" s="22"/>
      <c r="AH51" s="57"/>
      <c r="AI51" s="58"/>
      <c r="AJ51" s="21"/>
      <c r="AK51" s="23"/>
      <c r="AL51" s="21">
        <f>IF(ISBLANK(BU30),"",BU30)</f>
        <v>17</v>
      </c>
      <c r="AM51" s="21" t="s">
        <v>10</v>
      </c>
      <c r="AN51" s="21">
        <f>IF(ISBLANK(BS30),"",BS30)</f>
        <v>21</v>
      </c>
      <c r="AO51" s="24"/>
      <c r="AP51" s="21"/>
      <c r="AQ51" s="21"/>
      <c r="AR51" s="22"/>
      <c r="AS51" s="57"/>
      <c r="AT51" s="58"/>
      <c r="AU51" s="21"/>
      <c r="AV51" s="23"/>
      <c r="AW51" s="21">
        <f>IF(ISBLANK(BU37),"",BU37)</f>
        <v>21</v>
      </c>
      <c r="AX51" s="21" t="s">
        <v>10</v>
      </c>
      <c r="AY51" s="21">
        <f>IF(ISBLANK(BS37),"",BS37)</f>
        <v>0</v>
      </c>
      <c r="AZ51" s="24"/>
      <c r="BA51" s="21"/>
      <c r="BB51" s="21"/>
      <c r="BC51" s="22"/>
      <c r="BD51" s="57"/>
      <c r="BE51" s="58"/>
      <c r="BF51" s="21"/>
      <c r="BG51" s="23"/>
      <c r="BH51" s="21">
        <f>IF(ISBLANK(BU44),"",BU44)</f>
        <v>20</v>
      </c>
      <c r="BI51" s="21" t="s">
        <v>10</v>
      </c>
      <c r="BJ51" s="21">
        <f>IF(ISBLANK(BS44),"",BS44)</f>
        <v>22</v>
      </c>
      <c r="BK51" s="24"/>
      <c r="BL51" s="21"/>
      <c r="BM51" s="21"/>
      <c r="BN51" s="22"/>
      <c r="BO51" s="62"/>
      <c r="BP51" s="63"/>
      <c r="BQ51" s="63"/>
      <c r="BR51" s="63"/>
      <c r="BS51" s="63"/>
      <c r="BT51" s="63"/>
      <c r="BU51" s="63"/>
      <c r="BV51" s="63"/>
      <c r="BW51" s="63"/>
      <c r="BX51" s="63"/>
      <c r="BY51" s="77"/>
      <c r="BZ51" s="57"/>
      <c r="CA51" s="58"/>
      <c r="CB51" s="21"/>
      <c r="CC51" s="23"/>
      <c r="CD51" s="21">
        <v>18</v>
      </c>
      <c r="CE51" s="21" t="s">
        <v>10</v>
      </c>
      <c r="CF51" s="21">
        <v>21</v>
      </c>
      <c r="CG51" s="24"/>
      <c r="CH51" s="21"/>
      <c r="CI51" s="21"/>
      <c r="CJ51" s="21"/>
      <c r="CK51" s="57"/>
      <c r="CL51" s="58"/>
      <c r="CM51" s="21"/>
      <c r="CN51" s="23"/>
      <c r="CO51" s="21">
        <v>18</v>
      </c>
      <c r="CP51" s="21" t="s">
        <v>10</v>
      </c>
      <c r="CQ51" s="21">
        <v>21</v>
      </c>
      <c r="CR51" s="24"/>
      <c r="CS51" s="21"/>
      <c r="CT51" s="21"/>
      <c r="CU51" s="21"/>
      <c r="CV51" s="57"/>
      <c r="CW51" s="58"/>
      <c r="CX51" s="21"/>
      <c r="CY51" s="23"/>
      <c r="CZ51" s="21">
        <v>21</v>
      </c>
      <c r="DA51" s="21" t="s">
        <v>10</v>
      </c>
      <c r="DB51" s="21">
        <v>8</v>
      </c>
      <c r="DC51" s="24"/>
      <c r="DD51" s="21"/>
      <c r="DE51" s="21"/>
      <c r="DF51" s="21"/>
      <c r="DG51" s="57"/>
      <c r="DH51" s="58"/>
      <c r="DI51" s="21"/>
      <c r="DJ51" s="23"/>
      <c r="DK51" s="21">
        <v>21</v>
      </c>
      <c r="DL51" s="21" t="s">
        <v>10</v>
      </c>
      <c r="DM51" s="21">
        <v>18</v>
      </c>
      <c r="DN51" s="24"/>
      <c r="DO51" s="21"/>
      <c r="DP51" s="21"/>
      <c r="DQ51" s="21"/>
      <c r="DR51" s="57"/>
      <c r="DS51" s="58"/>
      <c r="DT51" s="21"/>
      <c r="DU51" s="23"/>
      <c r="DV51" s="21">
        <v>21</v>
      </c>
      <c r="DW51" s="21" t="s">
        <v>10</v>
      </c>
      <c r="DX51" s="21">
        <v>18</v>
      </c>
      <c r="DY51" s="24"/>
      <c r="DZ51" s="21"/>
      <c r="EA51" s="21"/>
      <c r="EB51" s="21"/>
      <c r="EC51" s="47"/>
      <c r="ED51" s="49"/>
      <c r="EE51" s="51"/>
      <c r="EF51" s="53"/>
      <c r="EG51" s="45"/>
      <c r="EH51" s="38"/>
      <c r="EI51" s="46"/>
      <c r="EJ51" s="45"/>
      <c r="EK51" s="38"/>
      <c r="EL51" s="40"/>
      <c r="EO51" s="36"/>
      <c r="EP51" s="36"/>
      <c r="EQ51" s="36"/>
    </row>
    <row r="52" spans="1:147" ht="12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8"/>
      <c r="L52" s="21"/>
      <c r="M52" s="21"/>
      <c r="N52" s="21"/>
      <c r="O52" s="25"/>
      <c r="P52" s="21">
        <f>IF(ISBLANK(BU17),"",BU17)</f>
      </c>
      <c r="Q52" s="21"/>
      <c r="R52" s="21">
        <f>IF(ISBLANK(BS17),"",BS17)</f>
      </c>
      <c r="S52" s="22"/>
      <c r="T52" s="21"/>
      <c r="U52" s="21"/>
      <c r="V52" s="22"/>
      <c r="W52" s="25"/>
      <c r="X52" s="21"/>
      <c r="Y52" s="21"/>
      <c r="Z52" s="25"/>
      <c r="AA52" s="21">
        <f>IF(ISBLANK(BU24),"",BU24)</f>
      </c>
      <c r="AB52" s="21"/>
      <c r="AC52" s="21">
        <f>IF(ISBLANK(BS24),"",BS24)</f>
      </c>
      <c r="AD52" s="22"/>
      <c r="AE52" s="21"/>
      <c r="AF52" s="21"/>
      <c r="AG52" s="22"/>
      <c r="AH52" s="25"/>
      <c r="AI52" s="21"/>
      <c r="AJ52" s="21"/>
      <c r="AK52" s="25"/>
      <c r="AL52" s="21">
        <f>IF(ISBLANK(BU31),"",BU31)</f>
      </c>
      <c r="AM52" s="21"/>
      <c r="AN52" s="21">
        <f>IF(ISBLANK(BS31),"",BS31)</f>
      </c>
      <c r="AO52" s="22"/>
      <c r="AP52" s="21"/>
      <c r="AQ52" s="21"/>
      <c r="AR52" s="22"/>
      <c r="AS52" s="25"/>
      <c r="AT52" s="21"/>
      <c r="AU52" s="21"/>
      <c r="AV52" s="25"/>
      <c r="AW52" s="21">
        <f>IF(ISBLANK(BU38),"",BU38)</f>
      </c>
      <c r="AX52" s="21"/>
      <c r="AY52" s="21" t="str">
        <f>IF(ISBLANK(BS38),"",BS38)</f>
        <v>没</v>
      </c>
      <c r="AZ52" s="22"/>
      <c r="BA52" s="21"/>
      <c r="BB52" s="21"/>
      <c r="BC52" s="22"/>
      <c r="BD52" s="25"/>
      <c r="BE52" s="21"/>
      <c r="BF52" s="21"/>
      <c r="BG52" s="25"/>
      <c r="BH52" s="21">
        <f>IF(ISBLANK(BU45),"",BU45)</f>
      </c>
      <c r="BI52" s="21"/>
      <c r="BJ52" s="21">
        <f>IF(ISBLANK(BS45),"",BS45)</f>
      </c>
      <c r="BK52" s="22"/>
      <c r="BL52" s="21"/>
      <c r="BM52" s="21"/>
      <c r="BN52" s="22"/>
      <c r="BO52" s="62"/>
      <c r="BP52" s="63"/>
      <c r="BQ52" s="63"/>
      <c r="BR52" s="63"/>
      <c r="BS52" s="63"/>
      <c r="BT52" s="63"/>
      <c r="BU52" s="63"/>
      <c r="BV52" s="63"/>
      <c r="BW52" s="63"/>
      <c r="BX52" s="63"/>
      <c r="BY52" s="77"/>
      <c r="BZ52" s="25"/>
      <c r="CA52" s="21"/>
      <c r="CB52" s="21"/>
      <c r="CC52" s="25"/>
      <c r="CD52" s="21"/>
      <c r="CE52" s="21"/>
      <c r="CF52" s="21"/>
      <c r="CG52" s="22"/>
      <c r="CH52" s="21"/>
      <c r="CI52" s="21"/>
      <c r="CJ52" s="21"/>
      <c r="CK52" s="25"/>
      <c r="CL52" s="21"/>
      <c r="CM52" s="21"/>
      <c r="CN52" s="25"/>
      <c r="CO52" s="21"/>
      <c r="CP52" s="21"/>
      <c r="CQ52" s="21"/>
      <c r="CR52" s="22"/>
      <c r="CS52" s="21"/>
      <c r="CT52" s="21"/>
      <c r="CU52" s="21"/>
      <c r="CV52" s="25"/>
      <c r="CW52" s="21"/>
      <c r="CX52" s="21"/>
      <c r="CY52" s="25"/>
      <c r="CZ52" s="21"/>
      <c r="DA52" s="21"/>
      <c r="DB52" s="21"/>
      <c r="DC52" s="22"/>
      <c r="DD52" s="21"/>
      <c r="DE52" s="21"/>
      <c r="DF52" s="21"/>
      <c r="DG52" s="25"/>
      <c r="DH52" s="21"/>
      <c r="DI52" s="21"/>
      <c r="DJ52" s="25"/>
      <c r="DK52" s="21"/>
      <c r="DL52" s="21"/>
      <c r="DM52" s="21"/>
      <c r="DN52" s="22"/>
      <c r="DO52" s="21"/>
      <c r="DP52" s="21"/>
      <c r="DQ52" s="21"/>
      <c r="DR52" s="25"/>
      <c r="DS52" s="21"/>
      <c r="DT52" s="21"/>
      <c r="DU52" s="25"/>
      <c r="DV52" s="21"/>
      <c r="DW52" s="21"/>
      <c r="DX52" s="21"/>
      <c r="DY52" s="22"/>
      <c r="DZ52" s="21"/>
      <c r="EA52" s="21"/>
      <c r="EB52" s="21"/>
      <c r="EC52" s="47"/>
      <c r="ED52" s="49"/>
      <c r="EE52" s="51"/>
      <c r="EF52" s="53"/>
      <c r="EG52" s="45"/>
      <c r="EH52" s="38"/>
      <c r="EI52" s="46"/>
      <c r="EJ52" s="45"/>
      <c r="EK52" s="38"/>
      <c r="EL52" s="40"/>
      <c r="EO52" s="36"/>
      <c r="EP52" s="36"/>
      <c r="EQ52" s="36"/>
    </row>
    <row r="53" spans="1:147" ht="12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8"/>
      <c r="L53" s="21"/>
      <c r="M53" s="21">
        <f>IF(BX18="","",BX18)</f>
        <v>0</v>
      </c>
      <c r="N53" s="21"/>
      <c r="O53" s="25"/>
      <c r="P53" s="21">
        <f>IF(ISBLANK(BU18),"",BU18)</f>
        <v>7</v>
      </c>
      <c r="Q53" s="21" t="s">
        <v>10</v>
      </c>
      <c r="R53" s="21">
        <f>IF(ISBLANK(BS18),"",BS18)</f>
        <v>21</v>
      </c>
      <c r="S53" s="22"/>
      <c r="T53" s="21"/>
      <c r="U53" s="21">
        <f>IF(BP18="","",BP18)</f>
        <v>2</v>
      </c>
      <c r="V53" s="22"/>
      <c r="W53" s="25"/>
      <c r="X53" s="21">
        <f>IF(BX25="","",BX25)</f>
        <v>0</v>
      </c>
      <c r="Y53" s="21"/>
      <c r="Z53" s="25"/>
      <c r="AA53" s="21">
        <f>IF(ISBLANK(BU25),"",BU25)</f>
        <v>14</v>
      </c>
      <c r="AB53" s="21" t="s">
        <v>10</v>
      </c>
      <c r="AC53" s="21">
        <f>IF(ISBLANK(BS25),"",BS25)</f>
        <v>21</v>
      </c>
      <c r="AD53" s="22"/>
      <c r="AE53" s="21"/>
      <c r="AF53" s="21">
        <f>IF(BP25="","",BP25)</f>
        <v>2</v>
      </c>
      <c r="AG53" s="22"/>
      <c r="AH53" s="25"/>
      <c r="AI53" s="21">
        <f>IF(BX32="","",BX32)</f>
        <v>0</v>
      </c>
      <c r="AJ53" s="21"/>
      <c r="AK53" s="25"/>
      <c r="AL53" s="21">
        <f>IF(ISBLANK(BU32),"",BU32)</f>
        <v>9</v>
      </c>
      <c r="AM53" s="21" t="s">
        <v>10</v>
      </c>
      <c r="AN53" s="21">
        <f>IF(ISBLANK(BS32),"",BS32)</f>
        <v>21</v>
      </c>
      <c r="AO53" s="22"/>
      <c r="AP53" s="21"/>
      <c r="AQ53" s="21">
        <f>IF(BP32="","",BP32)</f>
        <v>2</v>
      </c>
      <c r="AR53" s="22"/>
      <c r="AS53" s="25"/>
      <c r="AT53" s="21">
        <f>IF(BX39="","",BX39)</f>
        <v>2</v>
      </c>
      <c r="AU53" s="21"/>
      <c r="AV53" s="25"/>
      <c r="AW53" s="21">
        <f>IF(ISBLANK(BU39),"",BU39)</f>
        <v>21</v>
      </c>
      <c r="AX53" s="21" t="s">
        <v>10</v>
      </c>
      <c r="AY53" s="21">
        <f>IF(ISBLANK(BS39),"",BS39)</f>
        <v>0</v>
      </c>
      <c r="AZ53" s="22"/>
      <c r="BA53" s="21"/>
      <c r="BB53" s="21">
        <f>IF(BP39="","",BP39)</f>
        <v>0</v>
      </c>
      <c r="BC53" s="22"/>
      <c r="BD53" s="25"/>
      <c r="BE53" s="21">
        <f>IF(BX46="","",BX46)</f>
        <v>1</v>
      </c>
      <c r="BF53" s="21"/>
      <c r="BG53" s="25"/>
      <c r="BH53" s="21">
        <f>IF(ISBLANK(BU46),"",BU46)</f>
        <v>21</v>
      </c>
      <c r="BI53" s="21" t="s">
        <v>10</v>
      </c>
      <c r="BJ53" s="21">
        <f>IF(ISBLANK(BS46),"",BS46)</f>
        <v>19</v>
      </c>
      <c r="BK53" s="22"/>
      <c r="BL53" s="21"/>
      <c r="BM53" s="21">
        <f>IF(BP46="","",BP46)</f>
        <v>2</v>
      </c>
      <c r="BN53" s="22"/>
      <c r="BO53" s="62"/>
      <c r="BP53" s="63"/>
      <c r="BQ53" s="63"/>
      <c r="BR53" s="63"/>
      <c r="BS53" s="63"/>
      <c r="BT53" s="63"/>
      <c r="BU53" s="63"/>
      <c r="BV53" s="63"/>
      <c r="BW53" s="63"/>
      <c r="BX53" s="63"/>
      <c r="BY53" s="77"/>
      <c r="BZ53" s="25"/>
      <c r="CA53" s="21">
        <v>0</v>
      </c>
      <c r="CB53" s="21"/>
      <c r="CC53" s="25"/>
      <c r="CD53" s="21">
        <v>10</v>
      </c>
      <c r="CE53" s="21" t="s">
        <v>10</v>
      </c>
      <c r="CF53" s="21">
        <v>21</v>
      </c>
      <c r="CG53" s="22"/>
      <c r="CH53" s="21"/>
      <c r="CI53" s="21">
        <v>2</v>
      </c>
      <c r="CJ53" s="21"/>
      <c r="CK53" s="25"/>
      <c r="CL53" s="21">
        <v>1</v>
      </c>
      <c r="CM53" s="21"/>
      <c r="CN53" s="25"/>
      <c r="CO53" s="21">
        <v>23</v>
      </c>
      <c r="CP53" s="21" t="s">
        <v>10</v>
      </c>
      <c r="CQ53" s="21">
        <v>21</v>
      </c>
      <c r="CR53" s="22"/>
      <c r="CS53" s="21"/>
      <c r="CT53" s="21">
        <v>2</v>
      </c>
      <c r="CU53" s="21"/>
      <c r="CV53" s="25"/>
      <c r="CW53" s="21">
        <v>2</v>
      </c>
      <c r="CX53" s="21"/>
      <c r="CY53" s="25"/>
      <c r="CZ53" s="21">
        <v>21</v>
      </c>
      <c r="DA53" s="21" t="s">
        <v>10</v>
      </c>
      <c r="DB53" s="21">
        <v>19</v>
      </c>
      <c r="DC53" s="22"/>
      <c r="DD53" s="21"/>
      <c r="DE53" s="21">
        <v>0</v>
      </c>
      <c r="DF53" s="21"/>
      <c r="DG53" s="25"/>
      <c r="DH53" s="21">
        <v>2</v>
      </c>
      <c r="DI53" s="21"/>
      <c r="DJ53" s="25"/>
      <c r="DK53" s="21">
        <v>14</v>
      </c>
      <c r="DL53" s="21" t="s">
        <v>10</v>
      </c>
      <c r="DM53" s="21">
        <v>21</v>
      </c>
      <c r="DN53" s="22"/>
      <c r="DO53" s="21"/>
      <c r="DP53" s="21">
        <v>1</v>
      </c>
      <c r="DQ53" s="21"/>
      <c r="DR53" s="25"/>
      <c r="DS53" s="21">
        <v>2</v>
      </c>
      <c r="DT53" s="21"/>
      <c r="DU53" s="25"/>
      <c r="DV53" s="21">
        <v>21</v>
      </c>
      <c r="DW53" s="21" t="s">
        <v>10</v>
      </c>
      <c r="DX53" s="21">
        <v>12</v>
      </c>
      <c r="DY53" s="22"/>
      <c r="DZ53" s="21"/>
      <c r="EA53" s="21">
        <v>0</v>
      </c>
      <c r="EB53" s="21"/>
      <c r="EC53" s="47"/>
      <c r="ED53" s="49"/>
      <c r="EE53" s="51"/>
      <c r="EF53" s="53"/>
      <c r="EG53" s="45"/>
      <c r="EH53" s="38"/>
      <c r="EI53" s="46"/>
      <c r="EJ53" s="45"/>
      <c r="EK53" s="38"/>
      <c r="EL53" s="40"/>
      <c r="EO53" s="36"/>
      <c r="EP53" s="36"/>
      <c r="EQ53" s="36"/>
    </row>
    <row r="54" spans="1:147" ht="12" customHeight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8"/>
      <c r="L54" s="21"/>
      <c r="M54" s="21"/>
      <c r="N54" s="21"/>
      <c r="O54" s="25"/>
      <c r="P54" s="21">
        <f>IF(ISBLANK(BU19),"",BU19)</f>
      </c>
      <c r="Q54" s="21"/>
      <c r="R54" s="21">
        <f>IF(ISBLANK(BS19),"",BS19)</f>
      </c>
      <c r="S54" s="22"/>
      <c r="T54" s="21"/>
      <c r="U54" s="21"/>
      <c r="V54" s="22"/>
      <c r="W54" s="25"/>
      <c r="X54" s="21"/>
      <c r="Y54" s="21"/>
      <c r="Z54" s="25"/>
      <c r="AA54" s="21">
        <f>IF(ISBLANK(BU26),"",BU26)</f>
      </c>
      <c r="AB54" s="21"/>
      <c r="AC54" s="21">
        <f>IF(ISBLANK(BS26),"",BS26)</f>
      </c>
      <c r="AD54" s="22"/>
      <c r="AE54" s="21"/>
      <c r="AF54" s="21"/>
      <c r="AG54" s="22"/>
      <c r="AH54" s="25"/>
      <c r="AI54" s="21"/>
      <c r="AJ54" s="21"/>
      <c r="AK54" s="25"/>
      <c r="AL54" s="21">
        <f>IF(ISBLANK(BU33),"",BU33)</f>
      </c>
      <c r="AM54" s="21"/>
      <c r="AN54" s="21">
        <f>IF(ISBLANK(BS33),"",BS33)</f>
      </c>
      <c r="AO54" s="22"/>
      <c r="AP54" s="21"/>
      <c r="AQ54" s="21"/>
      <c r="AR54" s="22"/>
      <c r="AS54" s="25"/>
      <c r="AT54" s="21"/>
      <c r="AU54" s="21"/>
      <c r="AV54" s="25"/>
      <c r="AW54" s="21">
        <f>IF(ISBLANK(BU40),"",BU40)</f>
      </c>
      <c r="AX54" s="21"/>
      <c r="AY54" s="21" t="str">
        <f>IF(ISBLANK(BS40),"",BS40)</f>
        <v>没</v>
      </c>
      <c r="AZ54" s="22"/>
      <c r="BA54" s="21"/>
      <c r="BB54" s="21" t="s">
        <v>33</v>
      </c>
      <c r="BC54" s="22"/>
      <c r="BD54" s="25"/>
      <c r="BE54" s="21"/>
      <c r="BF54" s="21"/>
      <c r="BG54" s="25"/>
      <c r="BH54" s="21">
        <f>IF(ISBLANK(BU47),"",BU47)</f>
      </c>
      <c r="BI54" s="21"/>
      <c r="BJ54" s="21">
        <f>IF(ISBLANK(BS47),"",BS47)</f>
      </c>
      <c r="BK54" s="22"/>
      <c r="BL54" s="21"/>
      <c r="BM54" s="21"/>
      <c r="BN54" s="22"/>
      <c r="BO54" s="62"/>
      <c r="BP54" s="63"/>
      <c r="BQ54" s="63"/>
      <c r="BR54" s="63"/>
      <c r="BS54" s="63"/>
      <c r="BT54" s="63"/>
      <c r="BU54" s="63"/>
      <c r="BV54" s="63"/>
      <c r="BW54" s="63"/>
      <c r="BX54" s="63"/>
      <c r="BY54" s="77"/>
      <c r="BZ54" s="25"/>
      <c r="CA54" s="21"/>
      <c r="CB54" s="21"/>
      <c r="CC54" s="25"/>
      <c r="CD54" s="21"/>
      <c r="CE54" s="21"/>
      <c r="CF54" s="21"/>
      <c r="CG54" s="22"/>
      <c r="CH54" s="21"/>
      <c r="CI54" s="21"/>
      <c r="CJ54" s="21"/>
      <c r="CK54" s="25"/>
      <c r="CL54" s="21"/>
      <c r="CM54" s="21"/>
      <c r="CN54" s="25"/>
      <c r="CO54" s="21"/>
      <c r="CP54" s="21"/>
      <c r="CQ54" s="21"/>
      <c r="CR54" s="22"/>
      <c r="CS54" s="21"/>
      <c r="CT54" s="21"/>
      <c r="CU54" s="21"/>
      <c r="CV54" s="25"/>
      <c r="CW54" s="21"/>
      <c r="CX54" s="21"/>
      <c r="CY54" s="25"/>
      <c r="CZ54" s="21"/>
      <c r="DA54" s="21"/>
      <c r="DB54" s="21"/>
      <c r="DC54" s="22"/>
      <c r="DD54" s="21"/>
      <c r="DE54" s="21"/>
      <c r="DF54" s="21"/>
      <c r="DG54" s="25"/>
      <c r="DH54" s="21"/>
      <c r="DI54" s="21"/>
      <c r="DJ54" s="25"/>
      <c r="DK54" s="21"/>
      <c r="DL54" s="21"/>
      <c r="DM54" s="21"/>
      <c r="DN54" s="22"/>
      <c r="DO54" s="21"/>
      <c r="DP54" s="21"/>
      <c r="DQ54" s="21"/>
      <c r="DR54" s="25"/>
      <c r="DS54" s="21"/>
      <c r="DT54" s="21"/>
      <c r="DU54" s="25"/>
      <c r="DV54" s="21"/>
      <c r="DW54" s="21"/>
      <c r="DX54" s="21"/>
      <c r="DY54" s="22"/>
      <c r="DZ54" s="21"/>
      <c r="EA54" s="21"/>
      <c r="EB54" s="21"/>
      <c r="EC54" s="47"/>
      <c r="ED54" s="49"/>
      <c r="EE54" s="51"/>
      <c r="EF54" s="53"/>
      <c r="EG54" s="45"/>
      <c r="EH54" s="38"/>
      <c r="EI54" s="46"/>
      <c r="EJ54" s="45"/>
      <c r="EK54" s="38"/>
      <c r="EL54" s="40"/>
      <c r="EO54" s="36"/>
      <c r="EP54" s="36"/>
      <c r="EQ54" s="36"/>
    </row>
    <row r="55" spans="1:147" ht="12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8"/>
      <c r="L55" s="21"/>
      <c r="M55" s="21"/>
      <c r="N55" s="21"/>
      <c r="O55" s="26"/>
      <c r="P55" s="21">
        <f>IF(ISBLANK(BU20),"",BU20)</f>
      </c>
      <c r="Q55" s="21" t="s">
        <v>10</v>
      </c>
      <c r="R55" s="21">
        <f>IF(ISBLANK(BS20),"",BS20)</f>
      </c>
      <c r="S55" s="27"/>
      <c r="T55" s="21"/>
      <c r="U55" s="21"/>
      <c r="V55" s="22"/>
      <c r="W55" s="25"/>
      <c r="X55" s="21"/>
      <c r="Y55" s="21"/>
      <c r="Z55" s="26"/>
      <c r="AA55" s="21">
        <f>IF(ISBLANK(BU27),"",BU27)</f>
      </c>
      <c r="AB55" s="21" t="s">
        <v>10</v>
      </c>
      <c r="AC55" s="21">
        <f>IF(ISBLANK(BS27),"",BS27)</f>
      </c>
      <c r="AD55" s="27"/>
      <c r="AE55" s="21"/>
      <c r="AF55" s="21"/>
      <c r="AG55" s="22"/>
      <c r="AH55" s="25"/>
      <c r="AI55" s="21"/>
      <c r="AJ55" s="21"/>
      <c r="AK55" s="26"/>
      <c r="AL55" s="21">
        <f>IF(ISBLANK(BU34),"",BU34)</f>
      </c>
      <c r="AM55" s="21" t="s">
        <v>10</v>
      </c>
      <c r="AN55" s="21">
        <f>IF(ISBLANK(BS34),"",BS34)</f>
      </c>
      <c r="AO55" s="27"/>
      <c r="AP55" s="21"/>
      <c r="AQ55" s="21"/>
      <c r="AR55" s="22"/>
      <c r="AS55" s="25"/>
      <c r="AT55" s="21"/>
      <c r="AU55" s="21"/>
      <c r="AV55" s="26"/>
      <c r="AW55" s="21">
        <f>IF(ISBLANK(BU41),"",BU41)</f>
      </c>
      <c r="AX55" s="21" t="s">
        <v>10</v>
      </c>
      <c r="AY55" s="21">
        <f>IF(ISBLANK(BS41),"",BS41)</f>
      </c>
      <c r="AZ55" s="27"/>
      <c r="BA55" s="21"/>
      <c r="BB55" s="21"/>
      <c r="BC55" s="22"/>
      <c r="BD55" s="25"/>
      <c r="BE55" s="21"/>
      <c r="BF55" s="21"/>
      <c r="BG55" s="26"/>
      <c r="BH55" s="21">
        <f>IF(ISBLANK(BU48),"",BU48)</f>
        <v>14</v>
      </c>
      <c r="BI55" s="21" t="s">
        <v>10</v>
      </c>
      <c r="BJ55" s="21">
        <f>IF(ISBLANK(BS48),"",BS48)</f>
        <v>21</v>
      </c>
      <c r="BK55" s="27"/>
      <c r="BL55" s="21"/>
      <c r="BM55" s="21"/>
      <c r="BN55" s="22"/>
      <c r="BO55" s="62"/>
      <c r="BP55" s="63"/>
      <c r="BQ55" s="63"/>
      <c r="BR55" s="63"/>
      <c r="BS55" s="63"/>
      <c r="BT55" s="63"/>
      <c r="BU55" s="63"/>
      <c r="BV55" s="63"/>
      <c r="BW55" s="63"/>
      <c r="BX55" s="63"/>
      <c r="BY55" s="77"/>
      <c r="BZ55" s="25"/>
      <c r="CA55" s="21"/>
      <c r="CB55" s="21"/>
      <c r="CC55" s="26"/>
      <c r="CD55" s="21"/>
      <c r="CE55" s="21" t="s">
        <v>10</v>
      </c>
      <c r="CF55" s="21"/>
      <c r="CG55" s="27"/>
      <c r="CH55" s="21"/>
      <c r="CI55" s="21"/>
      <c r="CJ55" s="21"/>
      <c r="CK55" s="25"/>
      <c r="CL55" s="21"/>
      <c r="CM55" s="21"/>
      <c r="CN55" s="26"/>
      <c r="CO55" s="21">
        <v>16</v>
      </c>
      <c r="CP55" s="21" t="s">
        <v>10</v>
      </c>
      <c r="CQ55" s="21">
        <v>21</v>
      </c>
      <c r="CR55" s="27"/>
      <c r="CS55" s="21"/>
      <c r="CT55" s="21"/>
      <c r="CU55" s="21"/>
      <c r="CV55" s="25"/>
      <c r="CW55" s="21"/>
      <c r="CX55" s="21"/>
      <c r="CY55" s="26"/>
      <c r="CZ55" s="21"/>
      <c r="DA55" s="21" t="s">
        <v>10</v>
      </c>
      <c r="DB55" s="21"/>
      <c r="DC55" s="27"/>
      <c r="DD55" s="21"/>
      <c r="DE55" s="21"/>
      <c r="DF55" s="21"/>
      <c r="DG55" s="25"/>
      <c r="DH55" s="21"/>
      <c r="DI55" s="21"/>
      <c r="DJ55" s="26"/>
      <c r="DK55" s="21">
        <v>21</v>
      </c>
      <c r="DL55" s="21" t="s">
        <v>10</v>
      </c>
      <c r="DM55" s="21">
        <v>17</v>
      </c>
      <c r="DN55" s="27"/>
      <c r="DO55" s="21"/>
      <c r="DP55" s="21"/>
      <c r="DQ55" s="21"/>
      <c r="DR55" s="25"/>
      <c r="DS55" s="21"/>
      <c r="DT55" s="21"/>
      <c r="DU55" s="26"/>
      <c r="DV55" s="21"/>
      <c r="DW55" s="21" t="s">
        <v>10</v>
      </c>
      <c r="DX55" s="21"/>
      <c r="DY55" s="27"/>
      <c r="DZ55" s="21"/>
      <c r="EA55" s="21"/>
      <c r="EB55" s="21"/>
      <c r="EC55" s="47"/>
      <c r="ED55" s="49"/>
      <c r="EE55" s="51"/>
      <c r="EF55" s="53"/>
      <c r="EG55" s="45"/>
      <c r="EH55" s="38"/>
      <c r="EI55" s="46"/>
      <c r="EJ55" s="45"/>
      <c r="EK55" s="38"/>
      <c r="EL55" s="40"/>
      <c r="EO55" s="36"/>
      <c r="EP55" s="36"/>
      <c r="EQ55" s="36"/>
    </row>
    <row r="56" spans="1:147" ht="12" customHeight="1">
      <c r="A56" s="10"/>
      <c r="B56" s="4"/>
      <c r="C56" s="4"/>
      <c r="D56" s="4"/>
      <c r="E56" s="4"/>
      <c r="F56" s="4"/>
      <c r="G56" s="4"/>
      <c r="H56" s="4"/>
      <c r="I56" s="4"/>
      <c r="J56" s="4"/>
      <c r="K56" s="19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6"/>
      <c r="X56" s="28"/>
      <c r="Y56" s="28"/>
      <c r="Z56" s="28"/>
      <c r="AA56" s="28"/>
      <c r="AB56" s="28"/>
      <c r="AC56" s="28"/>
      <c r="AD56" s="28"/>
      <c r="AE56" s="28"/>
      <c r="AF56" s="28"/>
      <c r="AG56" s="27"/>
      <c r="AH56" s="26"/>
      <c r="AI56" s="28"/>
      <c r="AJ56" s="28"/>
      <c r="AK56" s="28"/>
      <c r="AL56" s="28"/>
      <c r="AM56" s="28"/>
      <c r="AN56" s="28"/>
      <c r="AO56" s="28"/>
      <c r="AP56" s="28"/>
      <c r="AQ56" s="28"/>
      <c r="AR56" s="27"/>
      <c r="AS56" s="26"/>
      <c r="AT56" s="28"/>
      <c r="AU56" s="28"/>
      <c r="AV56" s="28"/>
      <c r="AW56" s="28"/>
      <c r="AX56" s="28"/>
      <c r="AY56" s="28"/>
      <c r="AZ56" s="28"/>
      <c r="BA56" s="28"/>
      <c r="BB56" s="28"/>
      <c r="BC56" s="27"/>
      <c r="BD56" s="26"/>
      <c r="BE56" s="28"/>
      <c r="BF56" s="28"/>
      <c r="BG56" s="28"/>
      <c r="BH56" s="28"/>
      <c r="BI56" s="28"/>
      <c r="BJ56" s="28"/>
      <c r="BK56" s="28"/>
      <c r="BL56" s="28"/>
      <c r="BM56" s="28"/>
      <c r="BN56" s="27"/>
      <c r="BO56" s="64"/>
      <c r="BP56" s="65"/>
      <c r="BQ56" s="65"/>
      <c r="BR56" s="65"/>
      <c r="BS56" s="65"/>
      <c r="BT56" s="65"/>
      <c r="BU56" s="65"/>
      <c r="BV56" s="65"/>
      <c r="BW56" s="65"/>
      <c r="BX56" s="65"/>
      <c r="BY56" s="78"/>
      <c r="BZ56" s="26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6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6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6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6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47"/>
      <c r="ED56" s="49"/>
      <c r="EE56" s="51"/>
      <c r="EF56" s="53"/>
      <c r="EG56" s="45"/>
      <c r="EH56" s="38"/>
      <c r="EI56" s="46"/>
      <c r="EJ56" s="45"/>
      <c r="EK56" s="38"/>
      <c r="EL56" s="40"/>
      <c r="EO56" s="36"/>
      <c r="EP56" s="36"/>
      <c r="EQ56" s="36"/>
    </row>
    <row r="57" spans="1:147" ht="12" customHeight="1">
      <c r="A57" s="11"/>
      <c r="B57" s="2"/>
      <c r="C57" s="2"/>
      <c r="D57" s="2"/>
      <c r="E57" s="2"/>
      <c r="F57" s="2"/>
      <c r="G57" s="2"/>
      <c r="H57" s="2"/>
      <c r="I57" s="2"/>
      <c r="J57" s="2"/>
      <c r="K57" s="20"/>
      <c r="L57" s="56" t="str">
        <f>IF(BZ15="","",IF(BZ15="○","●","○"))</f>
        <v>●</v>
      </c>
      <c r="M57" s="56"/>
      <c r="N57" s="29"/>
      <c r="O57" s="29"/>
      <c r="P57" s="29"/>
      <c r="Q57" s="29"/>
      <c r="R57" s="29"/>
      <c r="S57" s="29"/>
      <c r="T57" s="29"/>
      <c r="U57" s="29"/>
      <c r="V57" s="24"/>
      <c r="W57" s="55" t="str">
        <f>IF(BZ22="","",IF(BZ22="○","●","○"))</f>
        <v>●</v>
      </c>
      <c r="X57" s="56"/>
      <c r="Y57" s="29"/>
      <c r="Z57" s="29"/>
      <c r="AA57" s="29"/>
      <c r="AB57" s="29"/>
      <c r="AC57" s="29"/>
      <c r="AD57" s="29"/>
      <c r="AE57" s="29"/>
      <c r="AF57" s="29"/>
      <c r="AG57" s="24"/>
      <c r="AH57" s="55" t="str">
        <f>IF(BZ29="","",IF(BZ29="○","●","○"))</f>
        <v>●</v>
      </c>
      <c r="AI57" s="56"/>
      <c r="AJ57" s="29"/>
      <c r="AK57" s="29"/>
      <c r="AL57" s="29"/>
      <c r="AM57" s="29"/>
      <c r="AN57" s="29"/>
      <c r="AO57" s="29"/>
      <c r="AP57" s="29"/>
      <c r="AQ57" s="29"/>
      <c r="AR57" s="24"/>
      <c r="AS57" s="55" t="str">
        <f>IF(BZ36="","",IF(BZ36="○","●","○"))</f>
        <v>○</v>
      </c>
      <c r="AT57" s="56"/>
      <c r="AU57" s="29"/>
      <c r="AV57" s="29"/>
      <c r="AW57" s="29"/>
      <c r="AX57" s="29"/>
      <c r="AY57" s="29"/>
      <c r="AZ57" s="29"/>
      <c r="BA57" s="29"/>
      <c r="BB57" s="29"/>
      <c r="BC57" s="24"/>
      <c r="BD57" s="55" t="str">
        <f>IF(BZ43="","",IF(BZ43="○","●","○"))</f>
        <v>●</v>
      </c>
      <c r="BE57" s="56"/>
      <c r="BF57" s="29"/>
      <c r="BG57" s="29"/>
      <c r="BH57" s="29"/>
      <c r="BI57" s="29"/>
      <c r="BJ57" s="29"/>
      <c r="BK57" s="29"/>
      <c r="BL57" s="29"/>
      <c r="BM57" s="29"/>
      <c r="BN57" s="24"/>
      <c r="BO57" s="55" t="str">
        <f>IF(BZ50="","",IF(BZ50="○","●","○"))</f>
        <v>○</v>
      </c>
      <c r="BP57" s="56"/>
      <c r="BQ57" s="29"/>
      <c r="BR57" s="29"/>
      <c r="BS57" s="29"/>
      <c r="BT57" s="29"/>
      <c r="BU57" s="29"/>
      <c r="BV57" s="29"/>
      <c r="BW57" s="29"/>
      <c r="BX57" s="29"/>
      <c r="BY57" s="24"/>
      <c r="BZ57" s="60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55" t="s">
        <v>18</v>
      </c>
      <c r="CL57" s="56"/>
      <c r="CM57" s="29"/>
      <c r="CN57" s="29"/>
      <c r="CO57" s="29"/>
      <c r="CP57" s="29"/>
      <c r="CQ57" s="29"/>
      <c r="CR57" s="29"/>
      <c r="CS57" s="29"/>
      <c r="CT57" s="29"/>
      <c r="CU57" s="29"/>
      <c r="CV57" s="55" t="s">
        <v>18</v>
      </c>
      <c r="CW57" s="56"/>
      <c r="CX57" s="29"/>
      <c r="CY57" s="29"/>
      <c r="CZ57" s="29"/>
      <c r="DA57" s="29"/>
      <c r="DB57" s="29"/>
      <c r="DC57" s="29"/>
      <c r="DD57" s="29"/>
      <c r="DE57" s="29"/>
      <c r="DF57" s="29"/>
      <c r="DG57" s="55" t="s">
        <v>32</v>
      </c>
      <c r="DH57" s="56"/>
      <c r="DI57" s="29"/>
      <c r="DJ57" s="29"/>
      <c r="DK57" s="29"/>
      <c r="DL57" s="29"/>
      <c r="DM57" s="29"/>
      <c r="DN57" s="29"/>
      <c r="DO57" s="29"/>
      <c r="DP57" s="29"/>
      <c r="DQ57" s="29"/>
      <c r="DR57" s="55" t="s">
        <v>18</v>
      </c>
      <c r="DS57" s="56"/>
      <c r="DT57" s="29"/>
      <c r="DU57" s="29"/>
      <c r="DV57" s="29"/>
      <c r="DW57" s="29"/>
      <c r="DX57" s="29"/>
      <c r="DY57" s="29"/>
      <c r="DZ57" s="29"/>
      <c r="EA57" s="29"/>
      <c r="EB57" s="29"/>
      <c r="EC57" s="47">
        <f>COUNTIF(L57:DS58,"○")</f>
        <v>5</v>
      </c>
      <c r="ED57" s="49">
        <f>COUNTIF(L57:DS58,"●")</f>
        <v>5</v>
      </c>
      <c r="EE57" s="51">
        <f>EC57*2+ED57</f>
        <v>15</v>
      </c>
      <c r="EF57" s="53">
        <f>SUM(M60,X60,AI60,AT60,BE60,BP60,CL60,CW60,DH60,DS60)</f>
        <v>13</v>
      </c>
      <c r="EG57" s="45">
        <f>SUM(U60,AF60,AQ60,BB60,BM60,BX60,CT60,DE60,DP60,EA60)</f>
        <v>12</v>
      </c>
      <c r="EH57" s="38">
        <f>IF(EG57=0,"―",EF57/EG57)</f>
        <v>1.0833333333333333</v>
      </c>
      <c r="EI57" s="46">
        <f>SUM(P58:P62)+SUM(AA58:AA62)+SUM(AL58:AL62)+SUM(AW58:AW62)+SUM(BH58:BH62)+SUM(BS58:BS62)+SUM(CO58:CO62)+SUM(CZ58:CZ62)+SUM(DK58:DK62)+SUM(DV58:DV62)</f>
        <v>449</v>
      </c>
      <c r="EJ57" s="45">
        <f>SUM(R58:R62)+SUM(AN58:AN62)+SUM(AC58:AC62)+SUM(AY58:AY62)+SUM(BJ58:BJ62)+SUM(BU58:BU62)+SUM(CQ58:CQ62)+SUM(DB58:DB62)+SUM(DM58:DM62)+SUM(DX58:DX62)</f>
        <v>444</v>
      </c>
      <c r="EK57" s="38">
        <f>IF(EJ57=0,"―",EI57/EJ57)</f>
        <v>1.0112612612612613</v>
      </c>
      <c r="EL57" s="40">
        <v>5</v>
      </c>
      <c r="EO57" s="36">
        <f>RANK(EE57,$EE$15:$EE$91)</f>
        <v>5</v>
      </c>
      <c r="EP57" s="36">
        <f>RANK(EH57,$EH$15:$EH$91)</f>
        <v>4</v>
      </c>
      <c r="EQ57" s="36">
        <f>RANK(EK57,$EK$15:$EK$91)</f>
        <v>5</v>
      </c>
    </row>
    <row r="58" spans="1:147" ht="12" customHeight="1">
      <c r="A58" s="42" t="str">
        <f>+BZ9</f>
        <v>スクラッチ</v>
      </c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58"/>
      <c r="M58" s="58"/>
      <c r="N58" s="21"/>
      <c r="O58" s="23"/>
      <c r="P58" s="21">
        <f>IF(ISBLANK(CF16),"",CF16)</f>
        <v>3</v>
      </c>
      <c r="Q58" s="21" t="s">
        <v>10</v>
      </c>
      <c r="R58" s="21">
        <f>IF(ISBLANK(CD16),"",CD16)</f>
        <v>21</v>
      </c>
      <c r="S58" s="24"/>
      <c r="T58" s="21"/>
      <c r="U58" s="21"/>
      <c r="V58" s="22"/>
      <c r="W58" s="57"/>
      <c r="X58" s="58"/>
      <c r="Y58" s="21"/>
      <c r="Z58" s="23"/>
      <c r="AA58" s="21">
        <f>IF(ISBLANK(CF23),"",CF23)</f>
        <v>21</v>
      </c>
      <c r="AB58" s="21" t="s">
        <v>10</v>
      </c>
      <c r="AC58" s="21">
        <f>IF(ISBLANK(CD23),"",CD23)</f>
        <v>18</v>
      </c>
      <c r="AD58" s="24"/>
      <c r="AE58" s="21"/>
      <c r="AF58" s="21"/>
      <c r="AG58" s="22"/>
      <c r="AH58" s="57"/>
      <c r="AI58" s="58"/>
      <c r="AJ58" s="21"/>
      <c r="AK58" s="23"/>
      <c r="AL58" s="21">
        <f>IF(ISBLANK(CF30),"",CF30)</f>
        <v>16</v>
      </c>
      <c r="AM58" s="21" t="s">
        <v>10</v>
      </c>
      <c r="AN58" s="21">
        <f>IF(ISBLANK(CD30),"",CD30)</f>
        <v>21</v>
      </c>
      <c r="AO58" s="24"/>
      <c r="AP58" s="21"/>
      <c r="AQ58" s="21"/>
      <c r="AR58" s="22"/>
      <c r="AS58" s="57"/>
      <c r="AT58" s="58"/>
      <c r="AU58" s="21"/>
      <c r="AV58" s="23"/>
      <c r="AW58" s="21">
        <f>IF(ISBLANK(CF37),"",CF37)</f>
        <v>19</v>
      </c>
      <c r="AX58" s="21" t="s">
        <v>10</v>
      </c>
      <c r="AY58" s="21">
        <f>IF(ISBLANK(CD37),"",CD37)</f>
        <v>21</v>
      </c>
      <c r="AZ58" s="24"/>
      <c r="BA58" s="21"/>
      <c r="BB58" s="21"/>
      <c r="BC58" s="22"/>
      <c r="BD58" s="57"/>
      <c r="BE58" s="58"/>
      <c r="BF58" s="21"/>
      <c r="BG58" s="23"/>
      <c r="BH58" s="21">
        <f>IF(ISBLANK(CF44),"",CF44)</f>
        <v>15</v>
      </c>
      <c r="BI58" s="21" t="s">
        <v>10</v>
      </c>
      <c r="BJ58" s="21">
        <f>IF(ISBLANK(CD44),"",CD44)</f>
        <v>21</v>
      </c>
      <c r="BK58" s="24"/>
      <c r="BL58" s="21"/>
      <c r="BM58" s="21"/>
      <c r="BN58" s="22"/>
      <c r="BO58" s="57"/>
      <c r="BP58" s="58"/>
      <c r="BQ58" s="21"/>
      <c r="BR58" s="23"/>
      <c r="BS58" s="21">
        <f>IF(ISBLANK(CF51),"",CF51)</f>
        <v>21</v>
      </c>
      <c r="BT58" s="21" t="s">
        <v>10</v>
      </c>
      <c r="BU58" s="21">
        <f>IF(ISBLANK(CD51),"",CD51)</f>
        <v>18</v>
      </c>
      <c r="BV58" s="24"/>
      <c r="BW58" s="21"/>
      <c r="BX58" s="21"/>
      <c r="BY58" s="22"/>
      <c r="BZ58" s="62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57"/>
      <c r="CL58" s="58"/>
      <c r="CM58" s="21"/>
      <c r="CN58" s="23"/>
      <c r="CO58" s="21">
        <v>21</v>
      </c>
      <c r="CP58" s="21" t="s">
        <v>10</v>
      </c>
      <c r="CQ58" s="21">
        <v>14</v>
      </c>
      <c r="CR58" s="24"/>
      <c r="CS58" s="21"/>
      <c r="CT58" s="21"/>
      <c r="CU58" s="21"/>
      <c r="CV58" s="57"/>
      <c r="CW58" s="58"/>
      <c r="CX58" s="21"/>
      <c r="CY58" s="23"/>
      <c r="CZ58" s="21">
        <v>21</v>
      </c>
      <c r="DA58" s="21" t="s">
        <v>10</v>
      </c>
      <c r="DB58" s="21">
        <v>0</v>
      </c>
      <c r="DC58" s="24"/>
      <c r="DD58" s="21"/>
      <c r="DE58" s="21"/>
      <c r="DF58" s="21"/>
      <c r="DG58" s="57"/>
      <c r="DH58" s="58"/>
      <c r="DI58" s="21"/>
      <c r="DJ58" s="23"/>
      <c r="DK58" s="21">
        <v>21</v>
      </c>
      <c r="DL58" s="21" t="s">
        <v>10</v>
      </c>
      <c r="DM58" s="21">
        <v>18</v>
      </c>
      <c r="DN58" s="24"/>
      <c r="DO58" s="21"/>
      <c r="DP58" s="21"/>
      <c r="DQ58" s="21"/>
      <c r="DR58" s="57"/>
      <c r="DS58" s="58"/>
      <c r="DT58" s="21"/>
      <c r="DU58" s="23"/>
      <c r="DV58" s="21">
        <v>21</v>
      </c>
      <c r="DW58" s="21" t="s">
        <v>10</v>
      </c>
      <c r="DX58" s="21">
        <v>17</v>
      </c>
      <c r="DY58" s="24"/>
      <c r="DZ58" s="21"/>
      <c r="EA58" s="21"/>
      <c r="EB58" s="21"/>
      <c r="EC58" s="47"/>
      <c r="ED58" s="49"/>
      <c r="EE58" s="51"/>
      <c r="EF58" s="53"/>
      <c r="EG58" s="45"/>
      <c r="EH58" s="38"/>
      <c r="EI58" s="46"/>
      <c r="EJ58" s="45"/>
      <c r="EK58" s="38"/>
      <c r="EL58" s="40"/>
      <c r="EO58" s="36"/>
      <c r="EP58" s="36"/>
      <c r="EQ58" s="36"/>
    </row>
    <row r="59" spans="1:147" ht="12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21"/>
      <c r="M59" s="21"/>
      <c r="N59" s="21"/>
      <c r="O59" s="25"/>
      <c r="P59" s="21">
        <f>IF(ISBLANK(CF17),"",CF17)</f>
      </c>
      <c r="Q59" s="21"/>
      <c r="R59" s="21">
        <f>IF(ISBLANK(CD17),"",CD17)</f>
      </c>
      <c r="S59" s="22"/>
      <c r="T59" s="21"/>
      <c r="U59" s="21"/>
      <c r="V59" s="22"/>
      <c r="W59" s="25"/>
      <c r="X59" s="21"/>
      <c r="Y59" s="21"/>
      <c r="Z59" s="25"/>
      <c r="AA59" s="21">
        <f>IF(ISBLANK(CF24),"",CF24)</f>
      </c>
      <c r="AB59" s="21"/>
      <c r="AC59" s="21">
        <f>IF(ISBLANK(CD24),"",CD24)</f>
      </c>
      <c r="AD59" s="22"/>
      <c r="AE59" s="21"/>
      <c r="AF59" s="21"/>
      <c r="AG59" s="22"/>
      <c r="AH59" s="25"/>
      <c r="AI59" s="21"/>
      <c r="AJ59" s="21"/>
      <c r="AK59" s="25"/>
      <c r="AL59" s="21">
        <f>IF(ISBLANK(CF31),"",CF31)</f>
      </c>
      <c r="AM59" s="21"/>
      <c r="AN59" s="21">
        <f>IF(ISBLANK(CD31),"",CD31)</f>
      </c>
      <c r="AO59" s="22"/>
      <c r="AP59" s="21"/>
      <c r="AQ59" s="21"/>
      <c r="AR59" s="22"/>
      <c r="AS59" s="25"/>
      <c r="AT59" s="21"/>
      <c r="AU59" s="21"/>
      <c r="AV59" s="25"/>
      <c r="AW59" s="21">
        <f>IF(ISBLANK(CF38),"",CF38)</f>
      </c>
      <c r="AX59" s="21"/>
      <c r="AY59" s="21">
        <f>IF(ISBLANK(CD38),"",CD38)</f>
      </c>
      <c r="AZ59" s="22"/>
      <c r="BA59" s="21"/>
      <c r="BB59" s="21"/>
      <c r="BC59" s="22"/>
      <c r="BD59" s="25"/>
      <c r="BE59" s="21"/>
      <c r="BF59" s="21"/>
      <c r="BG59" s="25"/>
      <c r="BH59" s="21">
        <f>IF(ISBLANK(CF45),"",CF45)</f>
      </c>
      <c r="BI59" s="21"/>
      <c r="BJ59" s="21">
        <f>IF(ISBLANK(CD45),"",CD45)</f>
      </c>
      <c r="BK59" s="22"/>
      <c r="BL59" s="21"/>
      <c r="BM59" s="21"/>
      <c r="BN59" s="22"/>
      <c r="BO59" s="25"/>
      <c r="BP59" s="21"/>
      <c r="BQ59" s="21"/>
      <c r="BR59" s="25"/>
      <c r="BS59" s="21">
        <f>IF(ISBLANK(CF52),"",CF52)</f>
      </c>
      <c r="BT59" s="21"/>
      <c r="BU59" s="21">
        <f>IF(ISBLANK(CD52),"",CD52)</f>
      </c>
      <c r="BV59" s="22"/>
      <c r="BW59" s="21"/>
      <c r="BX59" s="21"/>
      <c r="BY59" s="22"/>
      <c r="BZ59" s="62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25"/>
      <c r="CL59" s="21"/>
      <c r="CM59" s="21"/>
      <c r="CN59" s="25"/>
      <c r="CO59" s="21"/>
      <c r="CP59" s="21"/>
      <c r="CQ59" s="21"/>
      <c r="CR59" s="22"/>
      <c r="CS59" s="21"/>
      <c r="CT59" s="21"/>
      <c r="CU59" s="21"/>
      <c r="CV59" s="25"/>
      <c r="CW59" s="21"/>
      <c r="CX59" s="21"/>
      <c r="CY59" s="25"/>
      <c r="CZ59" s="21"/>
      <c r="DA59" s="21"/>
      <c r="DB59" s="21" t="s">
        <v>33</v>
      </c>
      <c r="DC59" s="22"/>
      <c r="DD59" s="21"/>
      <c r="DE59" s="21"/>
      <c r="DF59" s="21"/>
      <c r="DG59" s="25"/>
      <c r="DH59" s="21"/>
      <c r="DI59" s="21"/>
      <c r="DJ59" s="25"/>
      <c r="DK59" s="21"/>
      <c r="DL59" s="21"/>
      <c r="DM59" s="21"/>
      <c r="DN59" s="22"/>
      <c r="DO59" s="21"/>
      <c r="DP59" s="21"/>
      <c r="DQ59" s="21"/>
      <c r="DR59" s="25"/>
      <c r="DS59" s="21"/>
      <c r="DT59" s="21"/>
      <c r="DU59" s="25"/>
      <c r="DV59" s="21"/>
      <c r="DW59" s="21"/>
      <c r="DX59" s="21"/>
      <c r="DY59" s="22"/>
      <c r="DZ59" s="21"/>
      <c r="EA59" s="21"/>
      <c r="EB59" s="21"/>
      <c r="EC59" s="47"/>
      <c r="ED59" s="49"/>
      <c r="EE59" s="51"/>
      <c r="EF59" s="53"/>
      <c r="EG59" s="45"/>
      <c r="EH59" s="38"/>
      <c r="EI59" s="46"/>
      <c r="EJ59" s="45"/>
      <c r="EK59" s="38"/>
      <c r="EL59" s="40"/>
      <c r="EO59" s="36"/>
      <c r="EP59" s="36"/>
      <c r="EQ59" s="36"/>
    </row>
    <row r="60" spans="1:147" ht="12" customHeight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21"/>
      <c r="M60" s="21">
        <f>IF(CI18="","",CI18)</f>
        <v>0</v>
      </c>
      <c r="N60" s="21"/>
      <c r="O60" s="25"/>
      <c r="P60" s="21">
        <f>IF(ISBLANK(CF18),"",CF18)</f>
        <v>10</v>
      </c>
      <c r="Q60" s="21" t="s">
        <v>10</v>
      </c>
      <c r="R60" s="21">
        <f>IF(ISBLANK(CD18),"",CD18)</f>
        <v>21</v>
      </c>
      <c r="S60" s="22"/>
      <c r="T60" s="21"/>
      <c r="U60" s="21">
        <f>IF(CA18="","",CA18)</f>
        <v>2</v>
      </c>
      <c r="V60" s="22"/>
      <c r="W60" s="25"/>
      <c r="X60" s="21">
        <f>IF(CI25="","",CI25)</f>
        <v>1</v>
      </c>
      <c r="Y60" s="21"/>
      <c r="Z60" s="25"/>
      <c r="AA60" s="21">
        <f>IF(ISBLANK(CF25),"",CF25)</f>
        <v>7</v>
      </c>
      <c r="AB60" s="21" t="s">
        <v>10</v>
      </c>
      <c r="AC60" s="21">
        <f>IF(ISBLANK(CD25),"",CD25)</f>
        <v>21</v>
      </c>
      <c r="AD60" s="22"/>
      <c r="AE60" s="21"/>
      <c r="AF60" s="21">
        <f>IF(CA25="","",CA25)</f>
        <v>2</v>
      </c>
      <c r="AG60" s="22"/>
      <c r="AH60" s="25"/>
      <c r="AI60" s="21">
        <f>IF(CI32="","",CI32)</f>
        <v>1</v>
      </c>
      <c r="AJ60" s="21"/>
      <c r="AK60" s="25"/>
      <c r="AL60" s="21">
        <f>IF(ISBLANK(CF32),"",CF32)</f>
        <v>22</v>
      </c>
      <c r="AM60" s="21" t="s">
        <v>10</v>
      </c>
      <c r="AN60" s="21">
        <f>IF(ISBLANK(CD32),"",CD32)</f>
        <v>20</v>
      </c>
      <c r="AO60" s="22"/>
      <c r="AP60" s="21"/>
      <c r="AQ60" s="21">
        <f>IF(CA32="","",CA32)</f>
        <v>2</v>
      </c>
      <c r="AR60" s="22"/>
      <c r="AS60" s="25"/>
      <c r="AT60" s="21">
        <f>IF(CI39="","",CI39)</f>
        <v>2</v>
      </c>
      <c r="AU60" s="21"/>
      <c r="AV60" s="25"/>
      <c r="AW60" s="21">
        <f>IF(ISBLANK(CF39),"",CF39)</f>
        <v>21</v>
      </c>
      <c r="AX60" s="21" t="s">
        <v>10</v>
      </c>
      <c r="AY60" s="21">
        <f>IF(ISBLANK(CD39),"",CD39)</f>
        <v>19</v>
      </c>
      <c r="AZ60" s="22"/>
      <c r="BA60" s="21"/>
      <c r="BB60" s="21">
        <f>IF(CA39="","",CA39)</f>
        <v>1</v>
      </c>
      <c r="BC60" s="22"/>
      <c r="BD60" s="25"/>
      <c r="BE60" s="21">
        <f>IF(CI46="","",CI46)</f>
        <v>0</v>
      </c>
      <c r="BF60" s="21"/>
      <c r="BG60" s="25"/>
      <c r="BH60" s="21">
        <f>IF(ISBLANK(CF46),"",CF46)</f>
        <v>17</v>
      </c>
      <c r="BI60" s="21" t="s">
        <v>10</v>
      </c>
      <c r="BJ60" s="21">
        <f>IF(ISBLANK(CD46),"",CD46)</f>
        <v>21</v>
      </c>
      <c r="BK60" s="22"/>
      <c r="BL60" s="21"/>
      <c r="BM60" s="21">
        <f>IF(CA46="","",CA46)</f>
        <v>2</v>
      </c>
      <c r="BN60" s="22"/>
      <c r="BO60" s="25"/>
      <c r="BP60" s="21">
        <f>IF(CI53="","",CI53)</f>
        <v>2</v>
      </c>
      <c r="BQ60" s="21"/>
      <c r="BR60" s="25"/>
      <c r="BS60" s="21">
        <f>IF(ISBLANK(CF53),"",CF53)</f>
        <v>21</v>
      </c>
      <c r="BT60" s="21" t="s">
        <v>10</v>
      </c>
      <c r="BU60" s="21">
        <f>IF(ISBLANK(CD53),"",CD53)</f>
        <v>10</v>
      </c>
      <c r="BV60" s="22"/>
      <c r="BW60" s="21"/>
      <c r="BX60" s="21">
        <f>IF(CA53="","",CA53)</f>
        <v>0</v>
      </c>
      <c r="BY60" s="22"/>
      <c r="BZ60" s="62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25"/>
      <c r="CL60" s="21">
        <v>2</v>
      </c>
      <c r="CM60" s="21"/>
      <c r="CN60" s="25"/>
      <c r="CO60" s="21">
        <v>23</v>
      </c>
      <c r="CP60" s="21" t="s">
        <v>10</v>
      </c>
      <c r="CQ60" s="21">
        <v>21</v>
      </c>
      <c r="CR60" s="22"/>
      <c r="CS60" s="21"/>
      <c r="CT60" s="21">
        <v>0</v>
      </c>
      <c r="CU60" s="21"/>
      <c r="CV60" s="25"/>
      <c r="CW60" s="21">
        <v>2</v>
      </c>
      <c r="CX60" s="21"/>
      <c r="CY60" s="25"/>
      <c r="CZ60" s="21">
        <v>21</v>
      </c>
      <c r="DA60" s="21" t="s">
        <v>10</v>
      </c>
      <c r="DB60" s="21">
        <v>0</v>
      </c>
      <c r="DC60" s="22"/>
      <c r="DD60" s="21"/>
      <c r="DE60" s="21">
        <v>0</v>
      </c>
      <c r="DF60" s="21"/>
      <c r="DG60" s="25"/>
      <c r="DH60" s="21">
        <v>1</v>
      </c>
      <c r="DI60" s="21"/>
      <c r="DJ60" s="25"/>
      <c r="DK60" s="21">
        <v>14</v>
      </c>
      <c r="DL60" s="21" t="s">
        <v>10</v>
      </c>
      <c r="DM60" s="21">
        <v>21</v>
      </c>
      <c r="DN60" s="22"/>
      <c r="DO60" s="21"/>
      <c r="DP60" s="21">
        <v>2</v>
      </c>
      <c r="DQ60" s="21"/>
      <c r="DR60" s="25"/>
      <c r="DS60" s="21">
        <v>2</v>
      </c>
      <c r="DT60" s="21"/>
      <c r="DU60" s="25"/>
      <c r="DV60" s="21">
        <v>17</v>
      </c>
      <c r="DW60" s="21" t="s">
        <v>10</v>
      </c>
      <c r="DX60" s="21">
        <v>21</v>
      </c>
      <c r="DY60" s="22"/>
      <c r="DZ60" s="21"/>
      <c r="EA60" s="21">
        <v>1</v>
      </c>
      <c r="EB60" s="21"/>
      <c r="EC60" s="47"/>
      <c r="ED60" s="49"/>
      <c r="EE60" s="51"/>
      <c r="EF60" s="53"/>
      <c r="EG60" s="45"/>
      <c r="EH60" s="38"/>
      <c r="EI60" s="46"/>
      <c r="EJ60" s="45"/>
      <c r="EK60" s="38"/>
      <c r="EL60" s="40"/>
      <c r="EO60" s="36"/>
      <c r="EP60" s="36"/>
      <c r="EQ60" s="36"/>
    </row>
    <row r="61" spans="1:147" ht="12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21"/>
      <c r="M61" s="21"/>
      <c r="N61" s="21"/>
      <c r="O61" s="25"/>
      <c r="P61" s="21">
        <f>IF(ISBLANK(CF19),"",CF19)</f>
      </c>
      <c r="Q61" s="21"/>
      <c r="R61" s="21">
        <f>IF(ISBLANK(CD19),"",CD19)</f>
      </c>
      <c r="S61" s="22"/>
      <c r="T61" s="21"/>
      <c r="U61" s="21"/>
      <c r="V61" s="22"/>
      <c r="W61" s="25"/>
      <c r="X61" s="21"/>
      <c r="Y61" s="21"/>
      <c r="Z61" s="25"/>
      <c r="AA61" s="21">
        <f>IF(ISBLANK(CF26),"",CF26)</f>
      </c>
      <c r="AB61" s="21"/>
      <c r="AC61" s="21">
        <f>IF(ISBLANK(CD26),"",CD26)</f>
      </c>
      <c r="AD61" s="22"/>
      <c r="AE61" s="21"/>
      <c r="AF61" s="21"/>
      <c r="AG61" s="22"/>
      <c r="AH61" s="25"/>
      <c r="AI61" s="21"/>
      <c r="AJ61" s="21"/>
      <c r="AK61" s="25"/>
      <c r="AL61" s="21">
        <f>IF(ISBLANK(CF33),"",CF33)</f>
      </c>
      <c r="AM61" s="21"/>
      <c r="AN61" s="21">
        <f>IF(ISBLANK(CD33),"",CD33)</f>
      </c>
      <c r="AO61" s="22"/>
      <c r="AP61" s="21"/>
      <c r="AQ61" s="21"/>
      <c r="AR61" s="22"/>
      <c r="AS61" s="25"/>
      <c r="AT61" s="21"/>
      <c r="AU61" s="21"/>
      <c r="AV61" s="25"/>
      <c r="AW61" s="21">
        <f>IF(ISBLANK(CF40),"",CF40)</f>
      </c>
      <c r="AX61" s="21"/>
      <c r="AY61" s="21">
        <f>IF(ISBLANK(CD40),"",CD40)</f>
      </c>
      <c r="AZ61" s="22"/>
      <c r="BA61" s="21"/>
      <c r="BB61" s="21"/>
      <c r="BC61" s="22"/>
      <c r="BD61" s="25"/>
      <c r="BE61" s="21"/>
      <c r="BF61" s="21"/>
      <c r="BG61" s="25"/>
      <c r="BH61" s="21">
        <f>IF(ISBLANK(CF47),"",CF47)</f>
      </c>
      <c r="BI61" s="21"/>
      <c r="BJ61" s="21">
        <f>IF(ISBLANK(CD47),"",CD47)</f>
      </c>
      <c r="BK61" s="22"/>
      <c r="BL61" s="21"/>
      <c r="BM61" s="21"/>
      <c r="BN61" s="22"/>
      <c r="BO61" s="25"/>
      <c r="BP61" s="21"/>
      <c r="BQ61" s="21"/>
      <c r="BR61" s="25"/>
      <c r="BS61" s="21">
        <f>IF(ISBLANK(CF54),"",CF54)</f>
      </c>
      <c r="BT61" s="21"/>
      <c r="BU61" s="21">
        <f>IF(ISBLANK(CD54),"",CD54)</f>
      </c>
      <c r="BV61" s="22"/>
      <c r="BW61" s="21"/>
      <c r="BX61" s="21"/>
      <c r="BY61" s="22"/>
      <c r="BZ61" s="62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25"/>
      <c r="CL61" s="21"/>
      <c r="CM61" s="21"/>
      <c r="CN61" s="25"/>
      <c r="CO61" s="21"/>
      <c r="CP61" s="21"/>
      <c r="CQ61" s="21"/>
      <c r="CR61" s="22"/>
      <c r="CS61" s="21"/>
      <c r="CT61" s="21"/>
      <c r="CU61" s="21"/>
      <c r="CV61" s="25"/>
      <c r="CW61" s="21"/>
      <c r="CX61" s="21"/>
      <c r="CY61" s="25"/>
      <c r="CZ61" s="21"/>
      <c r="DA61" s="21"/>
      <c r="DB61" s="21" t="s">
        <v>33</v>
      </c>
      <c r="DC61" s="22"/>
      <c r="DD61" s="21"/>
      <c r="DE61" s="21" t="s">
        <v>33</v>
      </c>
      <c r="DF61" s="21"/>
      <c r="DG61" s="25"/>
      <c r="DH61" s="21"/>
      <c r="DI61" s="21"/>
      <c r="DJ61" s="25"/>
      <c r="DK61" s="21"/>
      <c r="DL61" s="21"/>
      <c r="DM61" s="21"/>
      <c r="DN61" s="22"/>
      <c r="DO61" s="21"/>
      <c r="DP61" s="21"/>
      <c r="DQ61" s="21"/>
      <c r="DR61" s="25"/>
      <c r="DS61" s="21"/>
      <c r="DT61" s="21"/>
      <c r="DU61" s="25"/>
      <c r="DV61" s="21"/>
      <c r="DW61" s="21"/>
      <c r="DX61" s="21"/>
      <c r="DY61" s="22"/>
      <c r="DZ61" s="21"/>
      <c r="EA61" s="21"/>
      <c r="EB61" s="21"/>
      <c r="EC61" s="47"/>
      <c r="ED61" s="49"/>
      <c r="EE61" s="51"/>
      <c r="EF61" s="53"/>
      <c r="EG61" s="45"/>
      <c r="EH61" s="38"/>
      <c r="EI61" s="46"/>
      <c r="EJ61" s="45"/>
      <c r="EK61" s="38"/>
      <c r="EL61" s="40"/>
      <c r="EO61" s="36"/>
      <c r="EP61" s="36"/>
      <c r="EQ61" s="36"/>
    </row>
    <row r="62" spans="1:147" ht="12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21"/>
      <c r="M62" s="21"/>
      <c r="N62" s="21"/>
      <c r="O62" s="26"/>
      <c r="P62" s="21">
        <f>IF(ISBLANK(CF20),"",CF20)</f>
      </c>
      <c r="Q62" s="21" t="s">
        <v>10</v>
      </c>
      <c r="R62" s="21">
        <f>IF(ISBLANK(CD20),"",CD20)</f>
      </c>
      <c r="S62" s="27"/>
      <c r="T62" s="21"/>
      <c r="U62" s="21"/>
      <c r="V62" s="22"/>
      <c r="W62" s="25"/>
      <c r="X62" s="21"/>
      <c r="Y62" s="21"/>
      <c r="Z62" s="26"/>
      <c r="AA62" s="21">
        <f>IF(ISBLANK(CF27),"",CF27)</f>
        <v>19</v>
      </c>
      <c r="AB62" s="21" t="s">
        <v>10</v>
      </c>
      <c r="AC62" s="21">
        <f>IF(ISBLANK(CD27),"",CD27)</f>
        <v>21</v>
      </c>
      <c r="AD62" s="27"/>
      <c r="AE62" s="21"/>
      <c r="AF62" s="21"/>
      <c r="AG62" s="22"/>
      <c r="AH62" s="25"/>
      <c r="AI62" s="21"/>
      <c r="AJ62" s="21"/>
      <c r="AK62" s="26"/>
      <c r="AL62" s="21">
        <f>IF(ISBLANK(CF34),"",CF34)</f>
        <v>13</v>
      </c>
      <c r="AM62" s="21" t="s">
        <v>10</v>
      </c>
      <c r="AN62" s="21">
        <f>IF(ISBLANK(CD34),"",CD34)</f>
        <v>21</v>
      </c>
      <c r="AO62" s="27"/>
      <c r="AP62" s="21"/>
      <c r="AQ62" s="21"/>
      <c r="AR62" s="22"/>
      <c r="AS62" s="25"/>
      <c r="AT62" s="21"/>
      <c r="AU62" s="21"/>
      <c r="AV62" s="26"/>
      <c r="AW62" s="21">
        <f>IF(ISBLANK(CF41),"",CF41)</f>
        <v>25</v>
      </c>
      <c r="AX62" s="21" t="s">
        <v>10</v>
      </c>
      <c r="AY62" s="21">
        <f>IF(ISBLANK(CD41),"",CD41)</f>
        <v>23</v>
      </c>
      <c r="AZ62" s="27"/>
      <c r="BA62" s="21"/>
      <c r="BB62" s="21"/>
      <c r="BC62" s="22"/>
      <c r="BD62" s="25"/>
      <c r="BE62" s="21"/>
      <c r="BF62" s="21"/>
      <c r="BG62" s="26"/>
      <c r="BH62" s="21">
        <f>IF(ISBLANK(CF48),"",CF48)</f>
      </c>
      <c r="BI62" s="21" t="s">
        <v>10</v>
      </c>
      <c r="BJ62" s="21">
        <f>IF(ISBLANK(CD48),"",CD48)</f>
      </c>
      <c r="BK62" s="27"/>
      <c r="BL62" s="21"/>
      <c r="BM62" s="21"/>
      <c r="BN62" s="22"/>
      <c r="BO62" s="25"/>
      <c r="BP62" s="21"/>
      <c r="BQ62" s="21"/>
      <c r="BR62" s="26"/>
      <c r="BS62" s="21">
        <f>IF(ISBLANK(CF55),"",CF55)</f>
      </c>
      <c r="BT62" s="21" t="s">
        <v>10</v>
      </c>
      <c r="BU62" s="21">
        <f>IF(ISBLANK(CD55),"",CD55)</f>
      </c>
      <c r="BV62" s="27"/>
      <c r="BW62" s="21"/>
      <c r="BX62" s="21"/>
      <c r="BY62" s="22"/>
      <c r="BZ62" s="62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25"/>
      <c r="CL62" s="21"/>
      <c r="CM62" s="21"/>
      <c r="CN62" s="26"/>
      <c r="CO62" s="21"/>
      <c r="CP62" s="21" t="s">
        <v>10</v>
      </c>
      <c r="CQ62" s="21"/>
      <c r="CR62" s="27"/>
      <c r="CS62" s="21"/>
      <c r="CT62" s="21"/>
      <c r="CU62" s="21"/>
      <c r="CV62" s="25"/>
      <c r="CW62" s="21"/>
      <c r="CX62" s="21"/>
      <c r="CY62" s="26"/>
      <c r="CZ62" s="21"/>
      <c r="DA62" s="21" t="s">
        <v>10</v>
      </c>
      <c r="DB62" s="21"/>
      <c r="DC62" s="27"/>
      <c r="DD62" s="21"/>
      <c r="DE62" s="21"/>
      <c r="DF62" s="21"/>
      <c r="DG62" s="25"/>
      <c r="DH62" s="21"/>
      <c r="DI62" s="21"/>
      <c r="DJ62" s="26"/>
      <c r="DK62" s="21">
        <v>19</v>
      </c>
      <c r="DL62" s="21" t="s">
        <v>10</v>
      </c>
      <c r="DM62" s="21">
        <v>21</v>
      </c>
      <c r="DN62" s="27"/>
      <c r="DO62" s="21"/>
      <c r="DP62" s="21"/>
      <c r="DQ62" s="21"/>
      <c r="DR62" s="25"/>
      <c r="DS62" s="21"/>
      <c r="DT62" s="21"/>
      <c r="DU62" s="26"/>
      <c r="DV62" s="21">
        <v>21</v>
      </c>
      <c r="DW62" s="21" t="s">
        <v>10</v>
      </c>
      <c r="DX62" s="21">
        <v>14</v>
      </c>
      <c r="DY62" s="27"/>
      <c r="DZ62" s="21"/>
      <c r="EA62" s="21"/>
      <c r="EB62" s="21"/>
      <c r="EC62" s="47"/>
      <c r="ED62" s="49"/>
      <c r="EE62" s="51"/>
      <c r="EF62" s="53"/>
      <c r="EG62" s="45"/>
      <c r="EH62" s="38"/>
      <c r="EI62" s="46"/>
      <c r="EJ62" s="45"/>
      <c r="EK62" s="38"/>
      <c r="EL62" s="40"/>
      <c r="EO62" s="36"/>
      <c r="EP62" s="36"/>
      <c r="EQ62" s="36"/>
    </row>
    <row r="63" spans="1:147" ht="12.75" customHeight="1">
      <c r="A63" s="9"/>
      <c r="B63" s="3"/>
      <c r="C63" s="3"/>
      <c r="D63" s="3"/>
      <c r="E63" s="3"/>
      <c r="F63" s="3"/>
      <c r="G63" s="3"/>
      <c r="H63" s="3"/>
      <c r="I63" s="3"/>
      <c r="J63" s="3"/>
      <c r="K63" s="17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5"/>
      <c r="X63" s="21"/>
      <c r="Y63" s="21"/>
      <c r="Z63" s="21"/>
      <c r="AA63" s="21"/>
      <c r="AB63" s="21"/>
      <c r="AC63" s="21"/>
      <c r="AD63" s="21"/>
      <c r="AE63" s="21"/>
      <c r="AF63" s="21"/>
      <c r="AG63" s="22"/>
      <c r="AH63" s="25"/>
      <c r="AI63" s="21"/>
      <c r="AJ63" s="21"/>
      <c r="AK63" s="21"/>
      <c r="AL63" s="21"/>
      <c r="AM63" s="21"/>
      <c r="AN63" s="21"/>
      <c r="AO63" s="21"/>
      <c r="AP63" s="21"/>
      <c r="AQ63" s="21"/>
      <c r="AR63" s="22"/>
      <c r="AS63" s="25"/>
      <c r="AT63" s="21"/>
      <c r="AU63" s="21"/>
      <c r="AV63" s="21"/>
      <c r="AW63" s="21"/>
      <c r="AX63" s="21"/>
      <c r="AY63" s="21"/>
      <c r="AZ63" s="21"/>
      <c r="BA63" s="21"/>
      <c r="BB63" s="21"/>
      <c r="BC63" s="22"/>
      <c r="BD63" s="25"/>
      <c r="BE63" s="21"/>
      <c r="BF63" s="21"/>
      <c r="BG63" s="21"/>
      <c r="BH63" s="21"/>
      <c r="BI63" s="21"/>
      <c r="BJ63" s="21"/>
      <c r="BK63" s="21"/>
      <c r="BL63" s="21"/>
      <c r="BM63" s="21"/>
      <c r="BN63" s="22"/>
      <c r="BO63" s="25"/>
      <c r="BP63" s="21"/>
      <c r="BQ63" s="21"/>
      <c r="BR63" s="21"/>
      <c r="BS63" s="21"/>
      <c r="BT63" s="21"/>
      <c r="BU63" s="21"/>
      <c r="BV63" s="21"/>
      <c r="BW63" s="21"/>
      <c r="BX63" s="21"/>
      <c r="BY63" s="22"/>
      <c r="BZ63" s="62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25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5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5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5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48"/>
      <c r="ED63" s="50"/>
      <c r="EE63" s="52"/>
      <c r="EF63" s="53"/>
      <c r="EG63" s="45"/>
      <c r="EH63" s="39"/>
      <c r="EI63" s="46"/>
      <c r="EJ63" s="45"/>
      <c r="EK63" s="38"/>
      <c r="EL63" s="41"/>
      <c r="EO63" s="36"/>
      <c r="EP63" s="36"/>
      <c r="EQ63" s="36"/>
    </row>
    <row r="64" spans="1:147" ht="12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0"/>
      <c r="L64" s="56" t="str">
        <f>IF(CK15="","",IF(CK15="○","●","○"))</f>
        <v>●</v>
      </c>
      <c r="M64" s="56"/>
      <c r="N64" s="29"/>
      <c r="O64" s="29"/>
      <c r="P64" s="29"/>
      <c r="Q64" s="29"/>
      <c r="R64" s="29"/>
      <c r="S64" s="29"/>
      <c r="T64" s="29"/>
      <c r="U64" s="29"/>
      <c r="V64" s="24"/>
      <c r="W64" s="55" t="str">
        <f>IF(CK22="","",IF(CK22="○","●","○"))</f>
        <v>●</v>
      </c>
      <c r="X64" s="56"/>
      <c r="Y64" s="29"/>
      <c r="Z64" s="29"/>
      <c r="AA64" s="29"/>
      <c r="AB64" s="29"/>
      <c r="AC64" s="29"/>
      <c r="AD64" s="29"/>
      <c r="AE64" s="29"/>
      <c r="AF64" s="29"/>
      <c r="AG64" s="24"/>
      <c r="AH64" s="55" t="str">
        <f>IF(CK29="","",IF(CK29="○","●","○"))</f>
        <v>●</v>
      </c>
      <c r="AI64" s="56"/>
      <c r="AJ64" s="29"/>
      <c r="AK64" s="29"/>
      <c r="AL64" s="29"/>
      <c r="AM64" s="29"/>
      <c r="AN64" s="29"/>
      <c r="AO64" s="29"/>
      <c r="AP64" s="29"/>
      <c r="AQ64" s="29"/>
      <c r="AR64" s="24"/>
      <c r="AS64" s="55" t="str">
        <f>IF(CK36="","",IF(CK36="○","●","○"))</f>
        <v>○</v>
      </c>
      <c r="AT64" s="56"/>
      <c r="AU64" s="29"/>
      <c r="AV64" s="29"/>
      <c r="AW64" s="29"/>
      <c r="AX64" s="29"/>
      <c r="AY64" s="29"/>
      <c r="AZ64" s="29"/>
      <c r="BA64" s="29"/>
      <c r="BB64" s="29"/>
      <c r="BC64" s="24"/>
      <c r="BD64" s="55" t="str">
        <f>IF(CK43="","",IF(CK43="○","●","○"))</f>
        <v>●</v>
      </c>
      <c r="BE64" s="56"/>
      <c r="BF64" s="29"/>
      <c r="BG64" s="29"/>
      <c r="BH64" s="29"/>
      <c r="BI64" s="29"/>
      <c r="BJ64" s="29"/>
      <c r="BK64" s="29"/>
      <c r="BL64" s="29"/>
      <c r="BM64" s="29"/>
      <c r="BN64" s="24"/>
      <c r="BO64" s="55" t="str">
        <f>IF(CK50="","",IF(CK50="○","●","○"))</f>
        <v>○</v>
      </c>
      <c r="BP64" s="56"/>
      <c r="BQ64" s="29"/>
      <c r="BR64" s="29"/>
      <c r="BS64" s="29"/>
      <c r="BT64" s="29"/>
      <c r="BU64" s="29"/>
      <c r="BV64" s="29"/>
      <c r="BW64" s="29"/>
      <c r="BX64" s="29"/>
      <c r="BY64" s="24"/>
      <c r="BZ64" s="55" t="str">
        <f>IF(CK57="","",IF(CK57="○","●","○"))</f>
        <v>●</v>
      </c>
      <c r="CA64" s="56"/>
      <c r="CB64" s="29"/>
      <c r="CC64" s="29"/>
      <c r="CD64" s="29"/>
      <c r="CE64" s="29"/>
      <c r="CF64" s="29"/>
      <c r="CG64" s="29"/>
      <c r="CH64" s="29"/>
      <c r="CI64" s="29"/>
      <c r="CJ64" s="29"/>
      <c r="CK64" s="60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55" t="s">
        <v>18</v>
      </c>
      <c r="CW64" s="56"/>
      <c r="CX64" s="29"/>
      <c r="CY64" s="29"/>
      <c r="CZ64" s="29"/>
      <c r="DA64" s="29"/>
      <c r="DB64" s="29"/>
      <c r="DC64" s="29"/>
      <c r="DD64" s="29"/>
      <c r="DE64" s="29"/>
      <c r="DF64" s="29"/>
      <c r="DG64" s="55" t="s">
        <v>18</v>
      </c>
      <c r="DH64" s="56"/>
      <c r="DI64" s="29"/>
      <c r="DJ64" s="29"/>
      <c r="DK64" s="29"/>
      <c r="DL64" s="29"/>
      <c r="DM64" s="29"/>
      <c r="DN64" s="29"/>
      <c r="DO64" s="29"/>
      <c r="DP64" s="29"/>
      <c r="DQ64" s="29"/>
      <c r="DR64" s="55" t="s">
        <v>18</v>
      </c>
      <c r="DS64" s="56"/>
      <c r="DT64" s="29"/>
      <c r="DU64" s="29"/>
      <c r="DV64" s="29"/>
      <c r="DW64" s="29"/>
      <c r="DX64" s="29"/>
      <c r="DY64" s="29"/>
      <c r="DZ64" s="29"/>
      <c r="EA64" s="29"/>
      <c r="EB64" s="30"/>
      <c r="EC64" s="47">
        <f>COUNTIF(L64:DS65,"○")</f>
        <v>5</v>
      </c>
      <c r="ED64" s="49">
        <f>COUNTIF(L64:DS65,"●")</f>
        <v>5</v>
      </c>
      <c r="EE64" s="51">
        <f>EC64*2+ED64</f>
        <v>15</v>
      </c>
      <c r="EF64" s="53">
        <f>SUM(M67,X67,AI67,AT67,BE67,BP67,CA67,CW67,DH67,DS67)</f>
        <v>12</v>
      </c>
      <c r="EG64" s="45">
        <f>SUM(U67,AF67,AQ67,BB67,BM67,BX67,CI67,DE67,DP67,EA67)</f>
        <v>13</v>
      </c>
      <c r="EH64" s="38">
        <f>IF(EG64=0,"―",EF64/EG64)</f>
        <v>0.9230769230769231</v>
      </c>
      <c r="EI64" s="46">
        <f>SUM(P65:P69)+SUM(AA65:AA69)+SUM(AL65:AL69)+SUM(AW65:AW69)+SUM(BH65:BH69)+SUM(BS65:BS69)+SUM(CD65:CD69)+SUM(CZ65:CZ69)+SUM(DK65:DK69)+SUM(DV65:DV69)</f>
        <v>448</v>
      </c>
      <c r="EJ64" s="45">
        <f>SUM(R65:R69)+SUM(AN65:AN69)+SUM(AC65:AC69)+SUM(AY65:AY69)+SUM(BJ65:BJ69)+SUM(BU65:BU69)+SUM(CF65:CF69)+SUM(DB65:DB69)+SUM(DM65:DM69)+SUM(DX65:DX69)</f>
        <v>465</v>
      </c>
      <c r="EK64" s="38">
        <f>IF(EJ64=0,"―",EI64/EJ64)</f>
        <v>0.9634408602150538</v>
      </c>
      <c r="EL64" s="40">
        <v>6</v>
      </c>
      <c r="EO64" s="36">
        <f>RANK(EE64,$EE$15:$EE$91)</f>
        <v>5</v>
      </c>
      <c r="EP64" s="36">
        <f>RANK(EH64,$EH$15:$EH$91)</f>
        <v>5</v>
      </c>
      <c r="EQ64" s="36">
        <f>RANK(EK64,$EK$15:$EK$91)</f>
        <v>8</v>
      </c>
    </row>
    <row r="65" spans="1:147" ht="12" customHeight="1">
      <c r="A65" s="42" t="str">
        <f>+CK9</f>
        <v>緑　丘</v>
      </c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58"/>
      <c r="M65" s="58"/>
      <c r="N65" s="21"/>
      <c r="O65" s="23"/>
      <c r="P65" s="21">
        <f>IF(ISBLANK(CQ16),"",CQ16)</f>
        <v>8</v>
      </c>
      <c r="Q65" s="21" t="s">
        <v>10</v>
      </c>
      <c r="R65" s="21">
        <f>IF(ISBLANK(CO16),"",CO16)</f>
        <v>21</v>
      </c>
      <c r="S65" s="24"/>
      <c r="T65" s="21"/>
      <c r="U65" s="21"/>
      <c r="V65" s="22"/>
      <c r="W65" s="57"/>
      <c r="X65" s="58"/>
      <c r="Y65" s="21"/>
      <c r="Z65" s="23"/>
      <c r="AA65" s="21">
        <f>IF(ISBLANK(CQ23),"",CQ23)</f>
        <v>17</v>
      </c>
      <c r="AB65" s="21" t="s">
        <v>10</v>
      </c>
      <c r="AC65" s="21">
        <f>IF(ISBLANK(CO23),"",CO23)</f>
        <v>21</v>
      </c>
      <c r="AD65" s="24"/>
      <c r="AE65" s="21"/>
      <c r="AF65" s="21"/>
      <c r="AG65" s="22"/>
      <c r="AH65" s="57"/>
      <c r="AI65" s="58"/>
      <c r="AJ65" s="21"/>
      <c r="AK65" s="23"/>
      <c r="AL65" s="21">
        <f>IF(ISBLANK(CQ30),"",CQ30)</f>
        <v>19</v>
      </c>
      <c r="AM65" s="21" t="s">
        <v>10</v>
      </c>
      <c r="AN65" s="21">
        <f>IF(ISBLANK(CO30),"",CO30)</f>
        <v>21</v>
      </c>
      <c r="AO65" s="24"/>
      <c r="AP65" s="21"/>
      <c r="AQ65" s="21"/>
      <c r="AR65" s="22"/>
      <c r="AS65" s="57"/>
      <c r="AT65" s="58"/>
      <c r="AU65" s="21"/>
      <c r="AV65" s="23"/>
      <c r="AW65" s="21">
        <f>IF(ISBLANK(CQ37),"",CQ37)</f>
        <v>21</v>
      </c>
      <c r="AX65" s="21" t="s">
        <v>10</v>
      </c>
      <c r="AY65" s="21">
        <f>IF(ISBLANK(CO37),"",CO37)</f>
        <v>15</v>
      </c>
      <c r="AZ65" s="24"/>
      <c r="BA65" s="21"/>
      <c r="BB65" s="21"/>
      <c r="BC65" s="22"/>
      <c r="BD65" s="57"/>
      <c r="BE65" s="58"/>
      <c r="BF65" s="21"/>
      <c r="BG65" s="23"/>
      <c r="BH65" s="21">
        <f>IF(ISBLANK(CQ44),"",CQ44)</f>
        <v>22</v>
      </c>
      <c r="BI65" s="21" t="s">
        <v>10</v>
      </c>
      <c r="BJ65" s="21">
        <f>IF(ISBLANK(CO44),"",CO44)</f>
        <v>20</v>
      </c>
      <c r="BK65" s="24"/>
      <c r="BL65" s="21"/>
      <c r="BM65" s="21"/>
      <c r="BN65" s="22"/>
      <c r="BO65" s="57"/>
      <c r="BP65" s="58"/>
      <c r="BQ65" s="21"/>
      <c r="BR65" s="23"/>
      <c r="BS65" s="21">
        <f>IF(ISBLANK(CQ51),"",CQ51)</f>
        <v>21</v>
      </c>
      <c r="BT65" s="21" t="s">
        <v>10</v>
      </c>
      <c r="BU65" s="21">
        <f>IF(ISBLANK(CO51),"",CO51)</f>
        <v>18</v>
      </c>
      <c r="BV65" s="24"/>
      <c r="BW65" s="21"/>
      <c r="BX65" s="21"/>
      <c r="BY65" s="22"/>
      <c r="BZ65" s="57"/>
      <c r="CA65" s="58"/>
      <c r="CB65" s="21"/>
      <c r="CC65" s="23"/>
      <c r="CD65" s="21">
        <f>IF(ISBLANK(CQ58),"",CQ58)</f>
        <v>14</v>
      </c>
      <c r="CE65" s="21" t="s">
        <v>10</v>
      </c>
      <c r="CF65" s="21">
        <f>IF(ISBLANK(CO58),"",CO58)</f>
        <v>21</v>
      </c>
      <c r="CG65" s="24"/>
      <c r="CH65" s="21"/>
      <c r="CI65" s="21"/>
      <c r="CJ65" s="21"/>
      <c r="CK65" s="62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57"/>
      <c r="CW65" s="58"/>
      <c r="CX65" s="21"/>
      <c r="CY65" s="23"/>
      <c r="CZ65" s="21">
        <v>18</v>
      </c>
      <c r="DA65" s="21" t="s">
        <v>10</v>
      </c>
      <c r="DB65" s="21">
        <v>21</v>
      </c>
      <c r="DC65" s="24"/>
      <c r="DD65" s="21"/>
      <c r="DE65" s="21"/>
      <c r="DF65" s="21"/>
      <c r="DG65" s="57"/>
      <c r="DH65" s="58"/>
      <c r="DI65" s="21"/>
      <c r="DJ65" s="23"/>
      <c r="DK65" s="21">
        <v>12</v>
      </c>
      <c r="DL65" s="21" t="s">
        <v>10</v>
      </c>
      <c r="DM65" s="21">
        <v>21</v>
      </c>
      <c r="DN65" s="24"/>
      <c r="DO65" s="21"/>
      <c r="DP65" s="21"/>
      <c r="DQ65" s="21"/>
      <c r="DR65" s="57"/>
      <c r="DS65" s="58"/>
      <c r="DT65" s="21"/>
      <c r="DU65" s="23"/>
      <c r="DV65" s="21">
        <v>21</v>
      </c>
      <c r="DW65" s="21" t="s">
        <v>10</v>
      </c>
      <c r="DX65" s="21">
        <v>12</v>
      </c>
      <c r="DY65" s="24"/>
      <c r="DZ65" s="21"/>
      <c r="EA65" s="21"/>
      <c r="EB65" s="31"/>
      <c r="EC65" s="47"/>
      <c r="ED65" s="49"/>
      <c r="EE65" s="51"/>
      <c r="EF65" s="53"/>
      <c r="EG65" s="45"/>
      <c r="EH65" s="38"/>
      <c r="EI65" s="46"/>
      <c r="EJ65" s="45"/>
      <c r="EK65" s="38"/>
      <c r="EL65" s="40"/>
      <c r="EO65" s="36"/>
      <c r="EP65" s="36"/>
      <c r="EQ65" s="36"/>
    </row>
    <row r="66" spans="1:147" ht="12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21"/>
      <c r="M66" s="21"/>
      <c r="N66" s="21"/>
      <c r="O66" s="25"/>
      <c r="P66" s="21">
        <f>IF(ISBLANK(CQ17),"",CQ17)</f>
      </c>
      <c r="Q66" s="21"/>
      <c r="R66" s="21">
        <f>IF(ISBLANK(CO17),"",CO17)</f>
      </c>
      <c r="S66" s="22"/>
      <c r="T66" s="21"/>
      <c r="U66" s="21"/>
      <c r="V66" s="22"/>
      <c r="W66" s="25"/>
      <c r="X66" s="21"/>
      <c r="Y66" s="21"/>
      <c r="Z66" s="25"/>
      <c r="AA66" s="21">
        <f>IF(ISBLANK(CQ24),"",CQ24)</f>
      </c>
      <c r="AB66" s="21"/>
      <c r="AC66" s="21">
        <f>IF(ISBLANK(CO24),"",CO24)</f>
      </c>
      <c r="AD66" s="22"/>
      <c r="AE66" s="21"/>
      <c r="AF66" s="21"/>
      <c r="AG66" s="22"/>
      <c r="AH66" s="25"/>
      <c r="AI66" s="21"/>
      <c r="AJ66" s="21"/>
      <c r="AK66" s="25"/>
      <c r="AL66" s="21">
        <f>IF(ISBLANK(CQ31),"",CQ31)</f>
      </c>
      <c r="AM66" s="21"/>
      <c r="AN66" s="21">
        <f>IF(ISBLANK(CO31),"",CO31)</f>
      </c>
      <c r="AO66" s="22"/>
      <c r="AP66" s="21"/>
      <c r="AQ66" s="21"/>
      <c r="AR66" s="22"/>
      <c r="AS66" s="25"/>
      <c r="AT66" s="21"/>
      <c r="AU66" s="21"/>
      <c r="AV66" s="25"/>
      <c r="AW66" s="21">
        <f>IF(ISBLANK(CQ38),"",CQ38)</f>
      </c>
      <c r="AX66" s="21"/>
      <c r="AY66" s="21">
        <f>IF(ISBLANK(CO38),"",CO38)</f>
      </c>
      <c r="AZ66" s="22"/>
      <c r="BA66" s="21"/>
      <c r="BB66" s="21"/>
      <c r="BC66" s="22"/>
      <c r="BD66" s="25"/>
      <c r="BE66" s="21"/>
      <c r="BF66" s="21"/>
      <c r="BG66" s="25"/>
      <c r="BH66" s="21">
        <f>IF(ISBLANK(CQ45),"",CQ45)</f>
      </c>
      <c r="BI66" s="21"/>
      <c r="BJ66" s="21">
        <f>IF(ISBLANK(CO45),"",CO45)</f>
      </c>
      <c r="BK66" s="22"/>
      <c r="BL66" s="21"/>
      <c r="BM66" s="21"/>
      <c r="BN66" s="22"/>
      <c r="BO66" s="25"/>
      <c r="BP66" s="21"/>
      <c r="BQ66" s="21"/>
      <c r="BR66" s="25"/>
      <c r="BS66" s="21">
        <f>IF(ISBLANK(CQ52),"",CQ52)</f>
      </c>
      <c r="BT66" s="21"/>
      <c r="BU66" s="21">
        <f>IF(ISBLANK(CO52),"",CO52)</f>
      </c>
      <c r="BV66" s="22"/>
      <c r="BW66" s="21"/>
      <c r="BX66" s="21"/>
      <c r="BY66" s="22"/>
      <c r="BZ66" s="25"/>
      <c r="CA66" s="21"/>
      <c r="CB66" s="21"/>
      <c r="CC66" s="25"/>
      <c r="CD66" s="21">
        <f>IF(ISBLANK(CQ59),"",CQ59)</f>
      </c>
      <c r="CE66" s="21"/>
      <c r="CF66" s="21">
        <f>IF(ISBLANK(CO59),"",CO59)</f>
      </c>
      <c r="CG66" s="22"/>
      <c r="CH66" s="21"/>
      <c r="CI66" s="21"/>
      <c r="CJ66" s="21"/>
      <c r="CK66" s="62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25"/>
      <c r="CW66" s="21"/>
      <c r="CX66" s="21"/>
      <c r="CY66" s="25"/>
      <c r="CZ66" s="21"/>
      <c r="DA66" s="21"/>
      <c r="DB66" s="21"/>
      <c r="DC66" s="22"/>
      <c r="DD66" s="21"/>
      <c r="DE66" s="21"/>
      <c r="DF66" s="21"/>
      <c r="DG66" s="25"/>
      <c r="DH66" s="21"/>
      <c r="DI66" s="21"/>
      <c r="DJ66" s="25"/>
      <c r="DK66" s="21"/>
      <c r="DL66" s="21"/>
      <c r="DM66" s="21"/>
      <c r="DN66" s="22"/>
      <c r="DO66" s="21"/>
      <c r="DP66" s="21"/>
      <c r="DQ66" s="21"/>
      <c r="DR66" s="25"/>
      <c r="DS66" s="21"/>
      <c r="DT66" s="21"/>
      <c r="DU66" s="25"/>
      <c r="DV66" s="21"/>
      <c r="DW66" s="21"/>
      <c r="DX66" s="21"/>
      <c r="DY66" s="22"/>
      <c r="DZ66" s="21"/>
      <c r="EA66" s="21"/>
      <c r="EB66" s="31"/>
      <c r="EC66" s="47"/>
      <c r="ED66" s="49"/>
      <c r="EE66" s="51"/>
      <c r="EF66" s="53"/>
      <c r="EG66" s="45"/>
      <c r="EH66" s="38"/>
      <c r="EI66" s="46"/>
      <c r="EJ66" s="45"/>
      <c r="EK66" s="38"/>
      <c r="EL66" s="40"/>
      <c r="EO66" s="36"/>
      <c r="EP66" s="36"/>
      <c r="EQ66" s="36"/>
    </row>
    <row r="67" spans="1:147" ht="12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21"/>
      <c r="M67" s="21">
        <f>IF(CT18="","",CT18)</f>
        <v>0</v>
      </c>
      <c r="N67" s="21"/>
      <c r="O67" s="25"/>
      <c r="P67" s="21">
        <f>IF(ISBLANK(CQ18),"",CQ18)</f>
        <v>5</v>
      </c>
      <c r="Q67" s="21" t="s">
        <v>10</v>
      </c>
      <c r="R67" s="21">
        <f>IF(ISBLANK(CO18),"",CO18)</f>
        <v>21</v>
      </c>
      <c r="S67" s="22"/>
      <c r="T67" s="21"/>
      <c r="U67" s="21">
        <f>IF(CL18="","",CL18)</f>
        <v>2</v>
      </c>
      <c r="V67" s="22"/>
      <c r="W67" s="25"/>
      <c r="X67" s="21">
        <f>IF(CT25="","",CT25)</f>
        <v>0</v>
      </c>
      <c r="Y67" s="21"/>
      <c r="Z67" s="25"/>
      <c r="AA67" s="21">
        <f>IF(ISBLANK(CQ25),"",CQ25)</f>
        <v>14</v>
      </c>
      <c r="AB67" s="21" t="s">
        <v>10</v>
      </c>
      <c r="AC67" s="21">
        <f>IF(ISBLANK(CO25),"",CO25)</f>
        <v>21</v>
      </c>
      <c r="AD67" s="22"/>
      <c r="AE67" s="21"/>
      <c r="AF67" s="21">
        <f>IF(CL25="","",CL25)</f>
        <v>2</v>
      </c>
      <c r="AG67" s="22"/>
      <c r="AH67" s="25"/>
      <c r="AI67" s="21">
        <f>IF(CT32="","",CT32)</f>
        <v>1</v>
      </c>
      <c r="AJ67" s="21"/>
      <c r="AK67" s="25"/>
      <c r="AL67" s="21">
        <f>IF(ISBLANK(CQ32),"",CQ32)</f>
        <v>21</v>
      </c>
      <c r="AM67" s="21" t="s">
        <v>10</v>
      </c>
      <c r="AN67" s="21">
        <f>IF(ISBLANK(CO32),"",CO32)</f>
        <v>19</v>
      </c>
      <c r="AO67" s="22"/>
      <c r="AP67" s="21"/>
      <c r="AQ67" s="21">
        <f>IF(CL32="","",CL32)</f>
        <v>2</v>
      </c>
      <c r="AR67" s="22"/>
      <c r="AS67" s="25"/>
      <c r="AT67" s="21">
        <f>IF(CT39="","",CT39)</f>
        <v>2</v>
      </c>
      <c r="AU67" s="21"/>
      <c r="AV67" s="25"/>
      <c r="AW67" s="21">
        <f>IF(ISBLANK(CQ39),"",CQ39)</f>
        <v>21</v>
      </c>
      <c r="AX67" s="21" t="s">
        <v>10</v>
      </c>
      <c r="AY67" s="21">
        <f>IF(ISBLANK(CO39),"",CO39)</f>
        <v>16</v>
      </c>
      <c r="AZ67" s="22"/>
      <c r="BA67" s="21"/>
      <c r="BB67" s="21">
        <f>IF(CL39="","",CL39)</f>
        <v>0</v>
      </c>
      <c r="BC67" s="22"/>
      <c r="BD67" s="25"/>
      <c r="BE67" s="21">
        <f>IF(CT46="","",CT46)</f>
        <v>1</v>
      </c>
      <c r="BF67" s="21"/>
      <c r="BG67" s="25"/>
      <c r="BH67" s="21">
        <f>IF(ISBLANK(CQ46),"",CQ46)</f>
        <v>13</v>
      </c>
      <c r="BI67" s="21" t="s">
        <v>10</v>
      </c>
      <c r="BJ67" s="21">
        <f>IF(ISBLANK(CO46),"",CO46)</f>
        <v>21</v>
      </c>
      <c r="BK67" s="22"/>
      <c r="BL67" s="21"/>
      <c r="BM67" s="21">
        <f>IF(CL46="","",CL46)</f>
        <v>2</v>
      </c>
      <c r="BN67" s="22"/>
      <c r="BO67" s="25"/>
      <c r="BP67" s="21">
        <f>IF(CT53="","",CT53)</f>
        <v>2</v>
      </c>
      <c r="BQ67" s="21"/>
      <c r="BR67" s="25"/>
      <c r="BS67" s="21">
        <f>IF(ISBLANK(CQ53),"",CQ53)</f>
        <v>21</v>
      </c>
      <c r="BT67" s="21" t="s">
        <v>10</v>
      </c>
      <c r="BU67" s="21">
        <f>IF(ISBLANK(CO53),"",CO53)</f>
        <v>23</v>
      </c>
      <c r="BV67" s="22"/>
      <c r="BW67" s="21"/>
      <c r="BX67" s="21">
        <f>IF(CL53="","",CL53)</f>
        <v>1</v>
      </c>
      <c r="BY67" s="22"/>
      <c r="BZ67" s="25"/>
      <c r="CA67" s="21">
        <f>IF(CT60="","",CT60)</f>
        <v>0</v>
      </c>
      <c r="CB67" s="21"/>
      <c r="CC67" s="25"/>
      <c r="CD67" s="21">
        <f>IF(ISBLANK(CQ60),"",CQ60)</f>
        <v>21</v>
      </c>
      <c r="CE67" s="21" t="s">
        <v>10</v>
      </c>
      <c r="CF67" s="21">
        <f>IF(ISBLANK(CO60),"",CO60)</f>
        <v>23</v>
      </c>
      <c r="CG67" s="22"/>
      <c r="CH67" s="21"/>
      <c r="CI67" s="21">
        <f>IF(CL60="","",CL60)</f>
        <v>2</v>
      </c>
      <c r="CJ67" s="21"/>
      <c r="CK67" s="62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25"/>
      <c r="CW67" s="21">
        <v>2</v>
      </c>
      <c r="CX67" s="21"/>
      <c r="CY67" s="25"/>
      <c r="CZ67" s="21">
        <v>21</v>
      </c>
      <c r="DA67" s="21" t="s">
        <v>10</v>
      </c>
      <c r="DB67" s="21">
        <v>19</v>
      </c>
      <c r="DC67" s="22"/>
      <c r="DD67" s="21"/>
      <c r="DE67" s="21">
        <v>1</v>
      </c>
      <c r="DF67" s="21"/>
      <c r="DG67" s="25"/>
      <c r="DH67" s="21">
        <v>2</v>
      </c>
      <c r="DI67" s="21"/>
      <c r="DJ67" s="25"/>
      <c r="DK67" s="21">
        <v>21</v>
      </c>
      <c r="DL67" s="21" t="s">
        <v>10</v>
      </c>
      <c r="DM67" s="21">
        <v>16</v>
      </c>
      <c r="DN67" s="22"/>
      <c r="DO67" s="21"/>
      <c r="DP67" s="21">
        <v>1</v>
      </c>
      <c r="DQ67" s="21"/>
      <c r="DR67" s="25"/>
      <c r="DS67" s="21">
        <v>2</v>
      </c>
      <c r="DT67" s="21"/>
      <c r="DU67" s="25"/>
      <c r="DV67" s="21">
        <v>21</v>
      </c>
      <c r="DW67" s="21" t="s">
        <v>10</v>
      </c>
      <c r="DX67" s="21">
        <v>8</v>
      </c>
      <c r="DY67" s="22"/>
      <c r="DZ67" s="21"/>
      <c r="EA67" s="21">
        <v>0</v>
      </c>
      <c r="EB67" s="31"/>
      <c r="EC67" s="47"/>
      <c r="ED67" s="49"/>
      <c r="EE67" s="51"/>
      <c r="EF67" s="53"/>
      <c r="EG67" s="45"/>
      <c r="EH67" s="38"/>
      <c r="EI67" s="46"/>
      <c r="EJ67" s="45"/>
      <c r="EK67" s="38"/>
      <c r="EL67" s="40"/>
      <c r="EO67" s="36"/>
      <c r="EP67" s="36"/>
      <c r="EQ67" s="36"/>
    </row>
    <row r="68" spans="1:147" ht="12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21"/>
      <c r="M68" s="21"/>
      <c r="N68" s="21"/>
      <c r="O68" s="25"/>
      <c r="P68" s="21">
        <f>IF(ISBLANK(CQ19),"",CQ19)</f>
      </c>
      <c r="Q68" s="21"/>
      <c r="R68" s="21">
        <f>IF(ISBLANK(CO19),"",CO19)</f>
      </c>
      <c r="S68" s="22"/>
      <c r="T68" s="21"/>
      <c r="U68" s="21"/>
      <c r="V68" s="22"/>
      <c r="W68" s="25"/>
      <c r="X68" s="21"/>
      <c r="Y68" s="21"/>
      <c r="Z68" s="25"/>
      <c r="AA68" s="21">
        <f>IF(ISBLANK(CQ26),"",CQ26)</f>
      </c>
      <c r="AB68" s="21"/>
      <c r="AC68" s="21">
        <f>IF(ISBLANK(CO26),"",CO26)</f>
      </c>
      <c r="AD68" s="22"/>
      <c r="AE68" s="21"/>
      <c r="AF68" s="21"/>
      <c r="AG68" s="22"/>
      <c r="AH68" s="25"/>
      <c r="AI68" s="21"/>
      <c r="AJ68" s="21"/>
      <c r="AK68" s="25"/>
      <c r="AL68" s="21">
        <f>IF(ISBLANK(CQ33),"",CQ33)</f>
      </c>
      <c r="AM68" s="21"/>
      <c r="AN68" s="21">
        <f>IF(ISBLANK(CO33),"",CO33)</f>
      </c>
      <c r="AO68" s="22"/>
      <c r="AP68" s="21"/>
      <c r="AQ68" s="21"/>
      <c r="AR68" s="22"/>
      <c r="AS68" s="25"/>
      <c r="AT68" s="21"/>
      <c r="AU68" s="21"/>
      <c r="AV68" s="25"/>
      <c r="AW68" s="21">
        <f>IF(ISBLANK(CQ40),"",CQ40)</f>
      </c>
      <c r="AX68" s="21"/>
      <c r="AY68" s="21">
        <f>IF(ISBLANK(CO40),"",CO40)</f>
      </c>
      <c r="AZ68" s="22"/>
      <c r="BA68" s="21"/>
      <c r="BB68" s="21"/>
      <c r="BC68" s="22"/>
      <c r="BD68" s="25"/>
      <c r="BE68" s="21"/>
      <c r="BF68" s="21"/>
      <c r="BG68" s="25"/>
      <c r="BH68" s="21">
        <f>IF(ISBLANK(CQ47),"",CQ47)</f>
      </c>
      <c r="BI68" s="21"/>
      <c r="BJ68" s="21">
        <f>IF(ISBLANK(CO47),"",CO47)</f>
      </c>
      <c r="BK68" s="22"/>
      <c r="BL68" s="21"/>
      <c r="BM68" s="21"/>
      <c r="BN68" s="22"/>
      <c r="BO68" s="25"/>
      <c r="BP68" s="21"/>
      <c r="BQ68" s="21"/>
      <c r="BR68" s="25"/>
      <c r="BS68" s="21">
        <f>IF(ISBLANK(CQ54),"",CQ54)</f>
      </c>
      <c r="BT68" s="21"/>
      <c r="BU68" s="21">
        <f>IF(ISBLANK(CO54),"",CO54)</f>
      </c>
      <c r="BV68" s="22"/>
      <c r="BW68" s="21"/>
      <c r="BX68" s="21"/>
      <c r="BY68" s="22"/>
      <c r="BZ68" s="25"/>
      <c r="CA68" s="21"/>
      <c r="CB68" s="21"/>
      <c r="CC68" s="25"/>
      <c r="CD68" s="21">
        <f>IF(ISBLANK(CQ61),"",CQ61)</f>
      </c>
      <c r="CE68" s="21"/>
      <c r="CF68" s="21">
        <f>IF(ISBLANK(CO61),"",CO61)</f>
      </c>
      <c r="CG68" s="22"/>
      <c r="CH68" s="21"/>
      <c r="CI68" s="21"/>
      <c r="CJ68" s="21"/>
      <c r="CK68" s="62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25"/>
      <c r="CW68" s="21"/>
      <c r="CX68" s="21"/>
      <c r="CY68" s="25"/>
      <c r="CZ68" s="21"/>
      <c r="DA68" s="21"/>
      <c r="DB68" s="21"/>
      <c r="DC68" s="22"/>
      <c r="DD68" s="21"/>
      <c r="DE68" s="21"/>
      <c r="DF68" s="21"/>
      <c r="DG68" s="25"/>
      <c r="DH68" s="21"/>
      <c r="DI68" s="21"/>
      <c r="DJ68" s="25"/>
      <c r="DK68" s="21"/>
      <c r="DL68" s="21"/>
      <c r="DM68" s="21"/>
      <c r="DN68" s="22"/>
      <c r="DO68" s="21"/>
      <c r="DP68" s="21"/>
      <c r="DQ68" s="21"/>
      <c r="DR68" s="25"/>
      <c r="DS68" s="21"/>
      <c r="DT68" s="21"/>
      <c r="DU68" s="25"/>
      <c r="DV68" s="21"/>
      <c r="DW68" s="21"/>
      <c r="DX68" s="21"/>
      <c r="DY68" s="22"/>
      <c r="DZ68" s="21"/>
      <c r="EA68" s="21"/>
      <c r="EB68" s="31"/>
      <c r="EC68" s="47"/>
      <c r="ED68" s="49"/>
      <c r="EE68" s="51"/>
      <c r="EF68" s="53"/>
      <c r="EG68" s="45"/>
      <c r="EH68" s="38"/>
      <c r="EI68" s="46"/>
      <c r="EJ68" s="45"/>
      <c r="EK68" s="38"/>
      <c r="EL68" s="40"/>
      <c r="EO68" s="36"/>
      <c r="EP68" s="36"/>
      <c r="EQ68" s="36"/>
    </row>
    <row r="69" spans="1:147" ht="12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21"/>
      <c r="M69" s="21"/>
      <c r="N69" s="21"/>
      <c r="O69" s="26"/>
      <c r="P69" s="21">
        <f>IF(ISBLANK(CQ20),"",CQ20)</f>
      </c>
      <c r="Q69" s="21" t="s">
        <v>10</v>
      </c>
      <c r="R69" s="21">
        <f>IF(ISBLANK(CO20),"",CO20)</f>
      </c>
      <c r="S69" s="27"/>
      <c r="T69" s="21"/>
      <c r="U69" s="21"/>
      <c r="V69" s="22"/>
      <c r="W69" s="25"/>
      <c r="X69" s="21"/>
      <c r="Y69" s="21"/>
      <c r="Z69" s="26"/>
      <c r="AA69" s="21">
        <f>IF(ISBLANK(CQ27),"",CQ27)</f>
      </c>
      <c r="AB69" s="21" t="s">
        <v>10</v>
      </c>
      <c r="AC69" s="21">
        <f>IF(ISBLANK(CO27),"",CO27)</f>
      </c>
      <c r="AD69" s="27"/>
      <c r="AE69" s="21"/>
      <c r="AF69" s="21"/>
      <c r="AG69" s="22"/>
      <c r="AH69" s="25"/>
      <c r="AI69" s="21"/>
      <c r="AJ69" s="21"/>
      <c r="AK69" s="26"/>
      <c r="AL69" s="21">
        <f>IF(ISBLANK(CQ34),"",CQ34)</f>
        <v>17</v>
      </c>
      <c r="AM69" s="21" t="s">
        <v>10</v>
      </c>
      <c r="AN69" s="21">
        <f>IF(ISBLANK(CO34),"",CO34)</f>
        <v>21</v>
      </c>
      <c r="AO69" s="27"/>
      <c r="AP69" s="21"/>
      <c r="AQ69" s="21"/>
      <c r="AR69" s="22"/>
      <c r="AS69" s="25"/>
      <c r="AT69" s="21"/>
      <c r="AU69" s="21"/>
      <c r="AV69" s="26"/>
      <c r="AW69" s="21">
        <f>IF(ISBLANK(CQ41),"",CQ41)</f>
      </c>
      <c r="AX69" s="21" t="s">
        <v>10</v>
      </c>
      <c r="AY69" s="21">
        <f>IF(ISBLANK(CO41),"",CO41)</f>
      </c>
      <c r="AZ69" s="27"/>
      <c r="BA69" s="21"/>
      <c r="BB69" s="21"/>
      <c r="BC69" s="22"/>
      <c r="BD69" s="25"/>
      <c r="BE69" s="21"/>
      <c r="BF69" s="21"/>
      <c r="BG69" s="26"/>
      <c r="BH69" s="21">
        <f>IF(ISBLANK(CQ48),"",CQ48)</f>
        <v>16</v>
      </c>
      <c r="BI69" s="21" t="s">
        <v>10</v>
      </c>
      <c r="BJ69" s="21">
        <f>IF(ISBLANK(CO48),"",CO48)</f>
        <v>21</v>
      </c>
      <c r="BK69" s="27"/>
      <c r="BL69" s="21"/>
      <c r="BM69" s="21"/>
      <c r="BN69" s="22"/>
      <c r="BO69" s="25"/>
      <c r="BP69" s="21"/>
      <c r="BQ69" s="21"/>
      <c r="BR69" s="26"/>
      <c r="BS69" s="21">
        <f>IF(ISBLANK(CQ55),"",CQ55)</f>
        <v>21</v>
      </c>
      <c r="BT69" s="21" t="s">
        <v>10</v>
      </c>
      <c r="BU69" s="21">
        <f>IF(ISBLANK(CO55),"",CO55)</f>
        <v>16</v>
      </c>
      <c r="BV69" s="27"/>
      <c r="BW69" s="21"/>
      <c r="BX69" s="21"/>
      <c r="BY69" s="22"/>
      <c r="BZ69" s="25"/>
      <c r="CA69" s="21"/>
      <c r="CB69" s="21"/>
      <c r="CC69" s="26"/>
      <c r="CD69" s="21">
        <f>IF(ISBLANK(CQ62),"",CQ62)</f>
      </c>
      <c r="CE69" s="21" t="s">
        <v>10</v>
      </c>
      <c r="CF69" s="21">
        <f>IF(ISBLANK(CO62),"",CO62)</f>
      </c>
      <c r="CG69" s="27"/>
      <c r="CH69" s="21"/>
      <c r="CI69" s="21"/>
      <c r="CJ69" s="21"/>
      <c r="CK69" s="62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25"/>
      <c r="CW69" s="21"/>
      <c r="CX69" s="21"/>
      <c r="CY69" s="26"/>
      <c r="CZ69" s="21">
        <v>21</v>
      </c>
      <c r="DA69" s="21" t="s">
        <v>10</v>
      </c>
      <c r="DB69" s="21">
        <v>14</v>
      </c>
      <c r="DC69" s="27"/>
      <c r="DD69" s="21"/>
      <c r="DE69" s="21"/>
      <c r="DF69" s="21"/>
      <c r="DG69" s="25"/>
      <c r="DH69" s="21"/>
      <c r="DI69" s="21"/>
      <c r="DJ69" s="26"/>
      <c r="DK69" s="21">
        <v>21</v>
      </c>
      <c r="DL69" s="21" t="s">
        <v>10</v>
      </c>
      <c r="DM69" s="21">
        <v>15</v>
      </c>
      <c r="DN69" s="27"/>
      <c r="DO69" s="21"/>
      <c r="DP69" s="21"/>
      <c r="DQ69" s="21"/>
      <c r="DR69" s="25"/>
      <c r="DS69" s="21"/>
      <c r="DT69" s="21"/>
      <c r="DU69" s="26"/>
      <c r="DV69" s="21"/>
      <c r="DW69" s="21" t="s">
        <v>10</v>
      </c>
      <c r="DX69" s="21"/>
      <c r="DY69" s="27"/>
      <c r="DZ69" s="21"/>
      <c r="EA69" s="21"/>
      <c r="EB69" s="31"/>
      <c r="EC69" s="47"/>
      <c r="ED69" s="49"/>
      <c r="EE69" s="51"/>
      <c r="EF69" s="53"/>
      <c r="EG69" s="45"/>
      <c r="EH69" s="38"/>
      <c r="EI69" s="46"/>
      <c r="EJ69" s="45"/>
      <c r="EK69" s="38"/>
      <c r="EL69" s="40"/>
      <c r="EO69" s="36"/>
      <c r="EP69" s="36"/>
      <c r="EQ69" s="36"/>
    </row>
    <row r="70" spans="1:147" ht="12">
      <c r="A70" s="10"/>
      <c r="B70" s="4"/>
      <c r="C70" s="4"/>
      <c r="D70" s="4"/>
      <c r="E70" s="4"/>
      <c r="F70" s="4"/>
      <c r="G70" s="4"/>
      <c r="H70" s="4"/>
      <c r="I70" s="4"/>
      <c r="J70" s="4"/>
      <c r="K70" s="19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7"/>
      <c r="W70" s="26"/>
      <c r="X70" s="28"/>
      <c r="Y70" s="28"/>
      <c r="Z70" s="28"/>
      <c r="AA70" s="28"/>
      <c r="AB70" s="28"/>
      <c r="AC70" s="28"/>
      <c r="AD70" s="28"/>
      <c r="AE70" s="28"/>
      <c r="AF70" s="28"/>
      <c r="AG70" s="27"/>
      <c r="AH70" s="26"/>
      <c r="AI70" s="28"/>
      <c r="AJ70" s="28"/>
      <c r="AK70" s="28"/>
      <c r="AL70" s="28"/>
      <c r="AM70" s="28"/>
      <c r="AN70" s="28"/>
      <c r="AO70" s="28"/>
      <c r="AP70" s="28"/>
      <c r="AQ70" s="28"/>
      <c r="AR70" s="27"/>
      <c r="AS70" s="26"/>
      <c r="AT70" s="28"/>
      <c r="AU70" s="28"/>
      <c r="AV70" s="28"/>
      <c r="AW70" s="28"/>
      <c r="AX70" s="28"/>
      <c r="AY70" s="28"/>
      <c r="AZ70" s="28"/>
      <c r="BA70" s="28"/>
      <c r="BB70" s="28"/>
      <c r="BC70" s="27"/>
      <c r="BD70" s="26"/>
      <c r="BE70" s="28"/>
      <c r="BF70" s="28"/>
      <c r="BG70" s="28"/>
      <c r="BH70" s="28"/>
      <c r="BI70" s="28"/>
      <c r="BJ70" s="28"/>
      <c r="BK70" s="28"/>
      <c r="BL70" s="28"/>
      <c r="BM70" s="28"/>
      <c r="BN70" s="27"/>
      <c r="BO70" s="26"/>
      <c r="BP70" s="28"/>
      <c r="BQ70" s="28"/>
      <c r="BR70" s="28"/>
      <c r="BS70" s="28"/>
      <c r="BT70" s="28"/>
      <c r="BU70" s="28"/>
      <c r="BV70" s="28"/>
      <c r="BW70" s="28"/>
      <c r="BX70" s="28"/>
      <c r="BY70" s="27"/>
      <c r="BZ70" s="26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64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26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6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6"/>
      <c r="DS70" s="28"/>
      <c r="DT70" s="28"/>
      <c r="DU70" s="28"/>
      <c r="DV70" s="28"/>
      <c r="DW70" s="28"/>
      <c r="DX70" s="28"/>
      <c r="DY70" s="28"/>
      <c r="DZ70" s="28"/>
      <c r="EA70" s="28"/>
      <c r="EB70" s="32"/>
      <c r="EC70" s="48"/>
      <c r="ED70" s="50"/>
      <c r="EE70" s="52"/>
      <c r="EF70" s="53"/>
      <c r="EG70" s="45"/>
      <c r="EH70" s="39"/>
      <c r="EI70" s="46"/>
      <c r="EJ70" s="45"/>
      <c r="EK70" s="39"/>
      <c r="EL70" s="41"/>
      <c r="EO70" s="36"/>
      <c r="EP70" s="36"/>
      <c r="EQ70" s="36"/>
    </row>
    <row r="71" spans="1:147" ht="12">
      <c r="A71" s="11"/>
      <c r="B71" s="2"/>
      <c r="C71" s="2"/>
      <c r="D71" s="2"/>
      <c r="E71" s="2"/>
      <c r="F71" s="2"/>
      <c r="G71" s="2"/>
      <c r="H71" s="2"/>
      <c r="I71" s="2"/>
      <c r="J71" s="2"/>
      <c r="K71" s="20"/>
      <c r="L71" s="56" t="str">
        <f>IF(CV15="","",IF(CV15="○","●","○"))</f>
        <v>●</v>
      </c>
      <c r="M71" s="56"/>
      <c r="N71" s="29"/>
      <c r="O71" s="29"/>
      <c r="P71" s="29"/>
      <c r="Q71" s="29"/>
      <c r="R71" s="29"/>
      <c r="S71" s="29"/>
      <c r="T71" s="29"/>
      <c r="U71" s="29"/>
      <c r="V71" s="24"/>
      <c r="W71" s="55" t="str">
        <f>IF(CV22="","",IF(CV22="○","●","○"))</f>
        <v>●</v>
      </c>
      <c r="X71" s="56"/>
      <c r="Y71" s="29"/>
      <c r="Z71" s="29"/>
      <c r="AA71" s="29"/>
      <c r="AB71" s="29"/>
      <c r="AC71" s="29"/>
      <c r="AD71" s="29"/>
      <c r="AE71" s="29"/>
      <c r="AF71" s="29"/>
      <c r="AG71" s="24"/>
      <c r="AH71" s="55" t="str">
        <f>IF(CV29="","",IF(CV29="○","●","○"))</f>
        <v>●</v>
      </c>
      <c r="AI71" s="56"/>
      <c r="AJ71" s="29"/>
      <c r="AK71" s="29"/>
      <c r="AL71" s="29"/>
      <c r="AM71" s="29"/>
      <c r="AN71" s="29"/>
      <c r="AO71" s="29"/>
      <c r="AP71" s="29"/>
      <c r="AQ71" s="29"/>
      <c r="AR71" s="24"/>
      <c r="AS71" s="55" t="str">
        <f>IF(CV36="","",IF(CV36="○","●","○"))</f>
        <v>●</v>
      </c>
      <c r="AT71" s="56"/>
      <c r="AU71" s="29"/>
      <c r="AV71" s="29"/>
      <c r="AW71" s="29"/>
      <c r="AX71" s="29"/>
      <c r="AY71" s="29"/>
      <c r="AZ71" s="29"/>
      <c r="BA71" s="29"/>
      <c r="BB71" s="29"/>
      <c r="BC71" s="24"/>
      <c r="BD71" s="55" t="str">
        <f>IF(CV43="","",IF(CV43="○","●","○"))</f>
        <v>○</v>
      </c>
      <c r="BE71" s="56"/>
      <c r="BF71" s="29"/>
      <c r="BG71" s="29"/>
      <c r="BH71" s="29"/>
      <c r="BI71" s="29"/>
      <c r="BJ71" s="29"/>
      <c r="BK71" s="29"/>
      <c r="BL71" s="29"/>
      <c r="BM71" s="29"/>
      <c r="BN71" s="24"/>
      <c r="BO71" s="55" t="str">
        <f>IF(CV50="","",IF(CV50="○","●","○"))</f>
        <v>●</v>
      </c>
      <c r="BP71" s="56"/>
      <c r="BQ71" s="29"/>
      <c r="BR71" s="29"/>
      <c r="BS71" s="29"/>
      <c r="BT71" s="29"/>
      <c r="BU71" s="29"/>
      <c r="BV71" s="29"/>
      <c r="BW71" s="29"/>
      <c r="BX71" s="29"/>
      <c r="BY71" s="24"/>
      <c r="BZ71" s="55" t="s">
        <v>33</v>
      </c>
      <c r="CA71" s="56"/>
      <c r="CB71" s="29"/>
      <c r="CC71" s="29"/>
      <c r="CD71" s="29"/>
      <c r="CE71" s="29"/>
      <c r="CF71" s="29"/>
      <c r="CG71" s="29"/>
      <c r="CH71" s="29"/>
      <c r="CI71" s="29"/>
      <c r="CJ71" s="29"/>
      <c r="CK71" s="55" t="str">
        <f>IF(CV64="","",IF(CV64="○","●","○"))</f>
        <v>●</v>
      </c>
      <c r="CL71" s="56"/>
      <c r="CM71" s="29"/>
      <c r="CN71" s="29"/>
      <c r="CO71" s="29"/>
      <c r="CP71" s="29"/>
      <c r="CQ71" s="29"/>
      <c r="CR71" s="29"/>
      <c r="CS71" s="29"/>
      <c r="CT71" s="29"/>
      <c r="CU71" s="29"/>
      <c r="CV71" s="60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55" t="s">
        <v>32</v>
      </c>
      <c r="DH71" s="56"/>
      <c r="DI71" s="29"/>
      <c r="DJ71" s="29"/>
      <c r="DK71" s="29"/>
      <c r="DL71" s="29"/>
      <c r="DM71" s="29"/>
      <c r="DN71" s="29"/>
      <c r="DO71" s="29"/>
      <c r="DP71" s="29"/>
      <c r="DQ71" s="29"/>
      <c r="DR71" s="55" t="s">
        <v>18</v>
      </c>
      <c r="DS71" s="56"/>
      <c r="DT71" s="29"/>
      <c r="DU71" s="29"/>
      <c r="DV71" s="29"/>
      <c r="DW71" s="29"/>
      <c r="DX71" s="29"/>
      <c r="DY71" s="29"/>
      <c r="DZ71" s="29"/>
      <c r="EA71" s="29"/>
      <c r="EB71" s="30"/>
      <c r="EC71" s="47">
        <f>COUNTIF(L71:DS72,"○")</f>
        <v>2</v>
      </c>
      <c r="ED71" s="49">
        <f>COUNTIF(L71:DS72,"●")</f>
        <v>7</v>
      </c>
      <c r="EE71" s="51">
        <f>EC71*2+ED71</f>
        <v>11</v>
      </c>
      <c r="EF71" s="53">
        <f>SUM(M74,X74,AI74,AT74,BE74,BP74,CA74,CL74,DH74,DS74)</f>
        <v>6</v>
      </c>
      <c r="EG71" s="45">
        <f>SUM(U74,AF74,AQ74,BB74,BM74,BX74,CI74,CT74,DP74,EA74)</f>
        <v>17</v>
      </c>
      <c r="EH71" s="38">
        <f>IF(EG71=0,"―",EF71/EG71)</f>
        <v>0.35294117647058826</v>
      </c>
      <c r="EI71" s="46">
        <f>SUM(P72:P76)+SUM(AA72:AA76)+SUM(AL72:AL76)+SUM(AW72:AW76)+SUM(BH72:BH76)+SUM(BS72:BS76)+SUM(CD72:CD76)+SUM(CO72:CO76)+SUM(DK72:DK76)+SUM(DV72:DV76)</f>
        <v>349</v>
      </c>
      <c r="EJ71" s="45">
        <f>SUM(R72:R76)+SUM(AN72:AN76)+SUM(AC72:AC76)+SUM(AY72:AY76)+SUM(BJ72:BJ76)+SUM(BU72:BU76)+SUM(CF72:CF76)+SUM(CQ72:CQ76)+SUM(DM72:DM76)+SUM(DX72:DX76)</f>
        <v>471</v>
      </c>
      <c r="EK71" s="38">
        <f>IF(EJ71=0,"―",EI71/EJ71)</f>
        <v>0.7409766454352441</v>
      </c>
      <c r="EL71" s="40">
        <v>9</v>
      </c>
      <c r="EO71" s="36">
        <f>RANK(EE71,$EE$15:$EE$91)</f>
        <v>9</v>
      </c>
      <c r="EP71" s="36">
        <f>RANK(EH71,$EH$15:$EH$91)</f>
        <v>8</v>
      </c>
      <c r="EQ71" s="36">
        <f>RANK(EK71,$EK$15:$EK$91)</f>
        <v>9</v>
      </c>
    </row>
    <row r="72" spans="1:147" ht="12">
      <c r="A72" s="42" t="str">
        <f>+CV9</f>
        <v>Brash</v>
      </c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58"/>
      <c r="M72" s="58"/>
      <c r="N72" s="21"/>
      <c r="O72" s="23"/>
      <c r="P72" s="21">
        <f>IF(ISBLANK(DB16),"",DB16)</f>
        <v>4</v>
      </c>
      <c r="Q72" s="21" t="s">
        <v>10</v>
      </c>
      <c r="R72" s="21">
        <f>IF(ISBLANK(CZ16),"",CZ16)</f>
        <v>21</v>
      </c>
      <c r="S72" s="24"/>
      <c r="T72" s="21"/>
      <c r="U72" s="21"/>
      <c r="V72" s="22"/>
      <c r="W72" s="57"/>
      <c r="X72" s="58"/>
      <c r="Y72" s="21"/>
      <c r="Z72" s="23"/>
      <c r="AA72" s="21">
        <f>IF(ISBLANK(DB23),"",DB23)</f>
        <v>5</v>
      </c>
      <c r="AB72" s="21" t="s">
        <v>10</v>
      </c>
      <c r="AC72" s="21">
        <f>IF(ISBLANK(CZ23),"",CZ23)</f>
        <v>21</v>
      </c>
      <c r="AD72" s="24"/>
      <c r="AE72" s="21"/>
      <c r="AF72" s="21"/>
      <c r="AG72" s="22"/>
      <c r="AH72" s="57"/>
      <c r="AI72" s="58"/>
      <c r="AJ72" s="21"/>
      <c r="AK72" s="23"/>
      <c r="AL72" s="21">
        <f>IF(ISBLANK(DB30),"",DB30)</f>
        <v>15</v>
      </c>
      <c r="AM72" s="21" t="s">
        <v>10</v>
      </c>
      <c r="AN72" s="21">
        <f>IF(ISBLANK(CZ30),"",CZ30)</f>
        <v>21</v>
      </c>
      <c r="AO72" s="24"/>
      <c r="AP72" s="21"/>
      <c r="AQ72" s="21"/>
      <c r="AR72" s="22"/>
      <c r="AS72" s="57"/>
      <c r="AT72" s="58"/>
      <c r="AU72" s="21"/>
      <c r="AV72" s="23"/>
      <c r="AW72" s="21">
        <f>IF(ISBLANK(DB37),"",DB37)</f>
        <v>18</v>
      </c>
      <c r="AX72" s="21" t="s">
        <v>10</v>
      </c>
      <c r="AY72" s="21">
        <f>IF(ISBLANK(CZ37),"",CZ37)</f>
        <v>21</v>
      </c>
      <c r="AZ72" s="24"/>
      <c r="BA72" s="21"/>
      <c r="BB72" s="21"/>
      <c r="BC72" s="22"/>
      <c r="BD72" s="57"/>
      <c r="BE72" s="58"/>
      <c r="BF72" s="21"/>
      <c r="BG72" s="23"/>
      <c r="BH72" s="21">
        <f>IF(ISBLANK(DB44),"",DB44)</f>
        <v>24</v>
      </c>
      <c r="BI72" s="21" t="s">
        <v>10</v>
      </c>
      <c r="BJ72" s="21">
        <f>IF(ISBLANK(CZ44),"",CZ44)</f>
        <v>22</v>
      </c>
      <c r="BK72" s="24"/>
      <c r="BL72" s="21"/>
      <c r="BM72" s="21"/>
      <c r="BN72" s="22"/>
      <c r="BO72" s="57"/>
      <c r="BP72" s="58"/>
      <c r="BQ72" s="21"/>
      <c r="BR72" s="23"/>
      <c r="BS72" s="21">
        <f>IF(ISBLANK(DB51),"",DB51)</f>
        <v>8</v>
      </c>
      <c r="BT72" s="21" t="s">
        <v>10</v>
      </c>
      <c r="BU72" s="21">
        <f>IF(ISBLANK(CZ51),"",CZ51)</f>
        <v>21</v>
      </c>
      <c r="BV72" s="24"/>
      <c r="BW72" s="21"/>
      <c r="BX72" s="21"/>
      <c r="BY72" s="22"/>
      <c r="BZ72" s="57"/>
      <c r="CA72" s="58"/>
      <c r="CB72" s="21"/>
      <c r="CC72" s="23"/>
      <c r="CD72" s="21">
        <f>IF(ISBLANK(DB58),"",DB58)</f>
        <v>0</v>
      </c>
      <c r="CE72" s="21" t="s">
        <v>10</v>
      </c>
      <c r="CF72" s="21">
        <f>IF(ISBLANK(CZ58),"",CZ58)</f>
        <v>21</v>
      </c>
      <c r="CG72" s="24"/>
      <c r="CH72" s="21"/>
      <c r="CI72" s="21"/>
      <c r="CJ72" s="21"/>
      <c r="CK72" s="57"/>
      <c r="CL72" s="58"/>
      <c r="CM72" s="21"/>
      <c r="CN72" s="23"/>
      <c r="CO72" s="21">
        <f>IF(ISBLANK(DB65),"",DB65)</f>
        <v>21</v>
      </c>
      <c r="CP72" s="21" t="s">
        <v>10</v>
      </c>
      <c r="CQ72" s="21">
        <f>IF(ISBLANK(CZ65),"",CZ65)</f>
        <v>18</v>
      </c>
      <c r="CR72" s="24"/>
      <c r="CS72" s="21"/>
      <c r="CT72" s="21"/>
      <c r="CU72" s="21"/>
      <c r="CV72" s="62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57"/>
      <c r="DH72" s="58"/>
      <c r="DI72" s="21"/>
      <c r="DJ72" s="23"/>
      <c r="DK72" s="21">
        <v>19</v>
      </c>
      <c r="DL72" s="21" t="s">
        <v>10</v>
      </c>
      <c r="DM72" s="21">
        <v>21</v>
      </c>
      <c r="DN72" s="24"/>
      <c r="DO72" s="21"/>
      <c r="DP72" s="21"/>
      <c r="DQ72" s="21"/>
      <c r="DR72" s="57"/>
      <c r="DS72" s="58"/>
      <c r="DT72" s="21"/>
      <c r="DU72" s="23"/>
      <c r="DV72" s="21">
        <v>21</v>
      </c>
      <c r="DW72" s="21" t="s">
        <v>10</v>
      </c>
      <c r="DX72" s="21">
        <v>12</v>
      </c>
      <c r="DY72" s="24"/>
      <c r="DZ72" s="21"/>
      <c r="EA72" s="21"/>
      <c r="EB72" s="31"/>
      <c r="EC72" s="47"/>
      <c r="ED72" s="49"/>
      <c r="EE72" s="51"/>
      <c r="EF72" s="53"/>
      <c r="EG72" s="45"/>
      <c r="EH72" s="38"/>
      <c r="EI72" s="46"/>
      <c r="EJ72" s="45"/>
      <c r="EK72" s="38"/>
      <c r="EL72" s="40"/>
      <c r="EO72" s="36"/>
      <c r="EP72" s="36"/>
      <c r="EQ72" s="36"/>
    </row>
    <row r="73" spans="1:147" ht="12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21"/>
      <c r="M73" s="21"/>
      <c r="N73" s="21"/>
      <c r="O73" s="25"/>
      <c r="P73" s="21">
        <f>IF(ISBLANK(DB17),"",DB17)</f>
      </c>
      <c r="Q73" s="21"/>
      <c r="R73" s="21">
        <f>IF(ISBLANK(CZ17),"",CZ17)</f>
      </c>
      <c r="S73" s="22"/>
      <c r="T73" s="21"/>
      <c r="U73" s="21"/>
      <c r="V73" s="22"/>
      <c r="W73" s="25"/>
      <c r="X73" s="21"/>
      <c r="Y73" s="21"/>
      <c r="Z73" s="25"/>
      <c r="AA73" s="21">
        <f>IF(ISBLANK(DB24),"",DB24)</f>
      </c>
      <c r="AB73" s="21"/>
      <c r="AC73" s="21">
        <f>IF(ISBLANK(CZ24),"",CZ24)</f>
      </c>
      <c r="AD73" s="22"/>
      <c r="AE73" s="21"/>
      <c r="AF73" s="21"/>
      <c r="AG73" s="22"/>
      <c r="AH73" s="25"/>
      <c r="AI73" s="21"/>
      <c r="AJ73" s="21"/>
      <c r="AK73" s="25"/>
      <c r="AL73" s="21">
        <f>IF(ISBLANK(DB31),"",DB31)</f>
      </c>
      <c r="AM73" s="21"/>
      <c r="AN73" s="21">
        <f>IF(ISBLANK(CZ31),"",CZ31)</f>
      </c>
      <c r="AO73" s="22"/>
      <c r="AP73" s="21"/>
      <c r="AQ73" s="21"/>
      <c r="AR73" s="22"/>
      <c r="AS73" s="25"/>
      <c r="AT73" s="21"/>
      <c r="AU73" s="21"/>
      <c r="AV73" s="25"/>
      <c r="AW73" s="21">
        <f>IF(ISBLANK(DB38),"",DB38)</f>
      </c>
      <c r="AX73" s="21"/>
      <c r="AY73" s="21">
        <f>IF(ISBLANK(CZ38),"",CZ38)</f>
      </c>
      <c r="AZ73" s="22"/>
      <c r="BA73" s="21"/>
      <c r="BB73" s="21"/>
      <c r="BC73" s="22"/>
      <c r="BD73" s="25"/>
      <c r="BE73" s="21"/>
      <c r="BF73" s="21"/>
      <c r="BG73" s="25"/>
      <c r="BH73" s="21">
        <f>IF(ISBLANK(DB45),"",DB45)</f>
      </c>
      <c r="BI73" s="21"/>
      <c r="BJ73" s="21">
        <f>IF(ISBLANK(CZ45),"",CZ45)</f>
      </c>
      <c r="BK73" s="22"/>
      <c r="BL73" s="21"/>
      <c r="BM73" s="21"/>
      <c r="BN73" s="22"/>
      <c r="BO73" s="25"/>
      <c r="BP73" s="21"/>
      <c r="BQ73" s="21"/>
      <c r="BR73" s="25"/>
      <c r="BS73" s="21">
        <f>IF(ISBLANK(DB52),"",DB52)</f>
      </c>
      <c r="BT73" s="21"/>
      <c r="BU73" s="21">
        <f>IF(ISBLANK(CZ52),"",CZ52)</f>
      </c>
      <c r="BV73" s="22"/>
      <c r="BW73" s="21"/>
      <c r="BX73" s="21"/>
      <c r="BY73" s="22"/>
      <c r="BZ73" s="25"/>
      <c r="CA73" s="21"/>
      <c r="CB73" s="21"/>
      <c r="CC73" s="25"/>
      <c r="CD73" s="21" t="str">
        <f>IF(ISBLANK(DB59),"",DB59)</f>
        <v>没</v>
      </c>
      <c r="CE73" s="21"/>
      <c r="CF73" s="21">
        <f>IF(ISBLANK(CZ59),"",CZ59)</f>
      </c>
      <c r="CG73" s="22"/>
      <c r="CH73" s="21"/>
      <c r="CI73" s="21"/>
      <c r="CJ73" s="21"/>
      <c r="CK73" s="25"/>
      <c r="CL73" s="21"/>
      <c r="CM73" s="21"/>
      <c r="CN73" s="25"/>
      <c r="CO73" s="21">
        <f>IF(ISBLANK(DB66),"",DB66)</f>
      </c>
      <c r="CP73" s="21"/>
      <c r="CQ73" s="21">
        <f>IF(ISBLANK(CZ66),"",CZ66)</f>
      </c>
      <c r="CR73" s="22"/>
      <c r="CS73" s="21"/>
      <c r="CT73" s="21"/>
      <c r="CU73" s="21"/>
      <c r="CV73" s="62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25"/>
      <c r="DH73" s="21"/>
      <c r="DI73" s="21"/>
      <c r="DJ73" s="25"/>
      <c r="DK73" s="21"/>
      <c r="DL73" s="21"/>
      <c r="DM73" s="21"/>
      <c r="DN73" s="22"/>
      <c r="DO73" s="21"/>
      <c r="DP73" s="21"/>
      <c r="DQ73" s="21"/>
      <c r="DR73" s="25"/>
      <c r="DS73" s="21"/>
      <c r="DT73" s="21"/>
      <c r="DU73" s="25"/>
      <c r="DV73" s="21"/>
      <c r="DW73" s="21"/>
      <c r="DX73" s="21"/>
      <c r="DY73" s="22"/>
      <c r="DZ73" s="21"/>
      <c r="EA73" s="21"/>
      <c r="EB73" s="31"/>
      <c r="EC73" s="47"/>
      <c r="ED73" s="49"/>
      <c r="EE73" s="51"/>
      <c r="EF73" s="53"/>
      <c r="EG73" s="45"/>
      <c r="EH73" s="38"/>
      <c r="EI73" s="46"/>
      <c r="EJ73" s="45"/>
      <c r="EK73" s="38"/>
      <c r="EL73" s="40"/>
      <c r="EO73" s="36"/>
      <c r="EP73" s="36"/>
      <c r="EQ73" s="36"/>
    </row>
    <row r="74" spans="1:147" ht="12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21"/>
      <c r="M74" s="21">
        <f>IF(DE18="","",DE18)</f>
        <v>0</v>
      </c>
      <c r="N74" s="21"/>
      <c r="O74" s="25"/>
      <c r="P74" s="21">
        <f>IF(ISBLANK(DB18),"",DB18)</f>
        <v>7</v>
      </c>
      <c r="Q74" s="21" t="s">
        <v>10</v>
      </c>
      <c r="R74" s="21">
        <f>IF(ISBLANK(CZ18),"",CZ18)</f>
        <v>21</v>
      </c>
      <c r="S74" s="22"/>
      <c r="T74" s="21"/>
      <c r="U74" s="21">
        <f>IF(CW18="","",CW18)</f>
        <v>2</v>
      </c>
      <c r="V74" s="22"/>
      <c r="W74" s="25"/>
      <c r="X74" s="21">
        <f>IF(DE25="","",DE25)</f>
        <v>1</v>
      </c>
      <c r="Y74" s="21"/>
      <c r="Z74" s="25"/>
      <c r="AA74" s="21">
        <f>IF(ISBLANK(DB25),"",DB25)</f>
        <v>21</v>
      </c>
      <c r="AB74" s="21" t="s">
        <v>10</v>
      </c>
      <c r="AC74" s="21">
        <f>IF(ISBLANK(CZ25),"",CZ25)</f>
        <v>18</v>
      </c>
      <c r="AD74" s="22"/>
      <c r="AE74" s="21"/>
      <c r="AF74" s="21">
        <f>IF(CW25="","",CW25)</f>
        <v>2</v>
      </c>
      <c r="AG74" s="22"/>
      <c r="AH74" s="25"/>
      <c r="AI74" s="21">
        <f>IF(DE32="","",DE32)</f>
        <v>0</v>
      </c>
      <c r="AJ74" s="21"/>
      <c r="AK74" s="25"/>
      <c r="AL74" s="21">
        <f>IF(ISBLANK(DB32),"",DB32)</f>
        <v>21</v>
      </c>
      <c r="AM74" s="21" t="s">
        <v>10</v>
      </c>
      <c r="AN74" s="21">
        <f>IF(ISBLANK(CZ32),"",CZ32)</f>
        <v>23</v>
      </c>
      <c r="AO74" s="22"/>
      <c r="AP74" s="21"/>
      <c r="AQ74" s="21">
        <f>IF(CW32="","",CW32)</f>
        <v>2</v>
      </c>
      <c r="AR74" s="22"/>
      <c r="AS74" s="25"/>
      <c r="AT74" s="21">
        <f>IF(DE39="","",DE39)</f>
        <v>0</v>
      </c>
      <c r="AU74" s="21"/>
      <c r="AV74" s="25"/>
      <c r="AW74" s="21">
        <f>IF(ISBLANK(DB39),"",DB39)</f>
        <v>14</v>
      </c>
      <c r="AX74" s="21" t="s">
        <v>10</v>
      </c>
      <c r="AY74" s="21">
        <f>IF(ISBLANK(CZ39),"",CZ39)</f>
        <v>21</v>
      </c>
      <c r="AZ74" s="22"/>
      <c r="BA74" s="21"/>
      <c r="BB74" s="21">
        <f>IF(CW39="","",CW39)</f>
        <v>2</v>
      </c>
      <c r="BC74" s="22"/>
      <c r="BD74" s="25"/>
      <c r="BE74" s="21">
        <f>IF(DE46="","",DE46)</f>
        <v>2</v>
      </c>
      <c r="BF74" s="21"/>
      <c r="BG74" s="25"/>
      <c r="BH74" s="21">
        <f>IF(ISBLANK(DB46),"",DB46)</f>
        <v>15</v>
      </c>
      <c r="BI74" s="21" t="s">
        <v>10</v>
      </c>
      <c r="BJ74" s="21">
        <f>IF(ISBLANK(CZ46),"",CZ46)</f>
        <v>21</v>
      </c>
      <c r="BK74" s="22"/>
      <c r="BL74" s="21"/>
      <c r="BM74" s="21">
        <f>IF(CW46="","",CW46)</f>
        <v>1</v>
      </c>
      <c r="BN74" s="22"/>
      <c r="BO74" s="25"/>
      <c r="BP74" s="21">
        <f>IF(DE53="","",DE53)</f>
        <v>0</v>
      </c>
      <c r="BQ74" s="21"/>
      <c r="BR74" s="25"/>
      <c r="BS74" s="21">
        <f>IF(ISBLANK(DB53),"",DB53)</f>
        <v>19</v>
      </c>
      <c r="BT74" s="21" t="s">
        <v>10</v>
      </c>
      <c r="BU74" s="21">
        <f>IF(ISBLANK(CZ53),"",CZ53)</f>
        <v>21</v>
      </c>
      <c r="BV74" s="22"/>
      <c r="BW74" s="21"/>
      <c r="BX74" s="21">
        <f>IF(CW53="","",CW53)</f>
        <v>2</v>
      </c>
      <c r="BY74" s="22"/>
      <c r="BZ74" s="25"/>
      <c r="CA74" s="21">
        <f>IF(DE60="","",DE60)</f>
        <v>0</v>
      </c>
      <c r="CB74" s="21"/>
      <c r="CC74" s="25"/>
      <c r="CD74" s="21">
        <f>IF(ISBLANK(DB60),"",DB60)</f>
        <v>0</v>
      </c>
      <c r="CE74" s="21" t="s">
        <v>10</v>
      </c>
      <c r="CF74" s="21">
        <f>IF(ISBLANK(CZ60),"",CZ60)</f>
        <v>21</v>
      </c>
      <c r="CG74" s="22"/>
      <c r="CH74" s="21"/>
      <c r="CI74" s="21">
        <f>IF(CW60="","",CW60)</f>
        <v>2</v>
      </c>
      <c r="CJ74" s="21"/>
      <c r="CK74" s="25"/>
      <c r="CL74" s="21">
        <f>IF(DE67="","",DE67)</f>
        <v>1</v>
      </c>
      <c r="CM74" s="21"/>
      <c r="CN74" s="25"/>
      <c r="CO74" s="21">
        <f>IF(ISBLANK(DB67),"",DB67)</f>
        <v>19</v>
      </c>
      <c r="CP74" s="21" t="s">
        <v>10</v>
      </c>
      <c r="CQ74" s="21">
        <f>IF(ISBLANK(CZ67),"",CZ67)</f>
        <v>21</v>
      </c>
      <c r="CR74" s="22"/>
      <c r="CS74" s="21"/>
      <c r="CT74" s="21">
        <f>IF(CW67="","",CW67)</f>
        <v>2</v>
      </c>
      <c r="CU74" s="21"/>
      <c r="CV74" s="62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25"/>
      <c r="DH74" s="21">
        <v>0</v>
      </c>
      <c r="DI74" s="21"/>
      <c r="DJ74" s="25"/>
      <c r="DK74" s="21">
        <v>20</v>
      </c>
      <c r="DL74" s="21" t="s">
        <v>10</v>
      </c>
      <c r="DM74" s="21">
        <v>22</v>
      </c>
      <c r="DN74" s="22"/>
      <c r="DO74" s="21"/>
      <c r="DP74" s="21">
        <v>2</v>
      </c>
      <c r="DQ74" s="21"/>
      <c r="DR74" s="25"/>
      <c r="DS74" s="21">
        <v>2</v>
      </c>
      <c r="DT74" s="21"/>
      <c r="DU74" s="25"/>
      <c r="DV74" s="21">
        <v>27</v>
      </c>
      <c r="DW74" s="21" t="s">
        <v>10</v>
      </c>
      <c r="DX74" s="21">
        <v>25</v>
      </c>
      <c r="DY74" s="22"/>
      <c r="DZ74" s="21"/>
      <c r="EA74" s="21">
        <v>0</v>
      </c>
      <c r="EB74" s="31"/>
      <c r="EC74" s="47"/>
      <c r="ED74" s="49"/>
      <c r="EE74" s="51"/>
      <c r="EF74" s="53"/>
      <c r="EG74" s="45"/>
      <c r="EH74" s="38"/>
      <c r="EI74" s="46"/>
      <c r="EJ74" s="45"/>
      <c r="EK74" s="38"/>
      <c r="EL74" s="40"/>
      <c r="EO74" s="36"/>
      <c r="EP74" s="36"/>
      <c r="EQ74" s="36"/>
    </row>
    <row r="75" spans="1:147" ht="1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21"/>
      <c r="M75" s="21"/>
      <c r="N75" s="21"/>
      <c r="O75" s="25"/>
      <c r="P75" s="21">
        <f>IF(ISBLANK(DB19),"",DB19)</f>
      </c>
      <c r="Q75" s="21"/>
      <c r="R75" s="21">
        <f>IF(ISBLANK(CZ19),"",CZ19)</f>
      </c>
      <c r="S75" s="22"/>
      <c r="T75" s="21"/>
      <c r="U75" s="21"/>
      <c r="V75" s="22"/>
      <c r="W75" s="25"/>
      <c r="X75" s="21"/>
      <c r="Y75" s="21"/>
      <c r="Z75" s="25"/>
      <c r="AA75" s="21">
        <f>IF(ISBLANK(DB26),"",DB26)</f>
      </c>
      <c r="AB75" s="21"/>
      <c r="AC75" s="21">
        <f>IF(ISBLANK(CZ26),"",CZ26)</f>
      </c>
      <c r="AD75" s="22"/>
      <c r="AE75" s="21"/>
      <c r="AF75" s="21"/>
      <c r="AG75" s="22"/>
      <c r="AH75" s="25"/>
      <c r="AI75" s="21"/>
      <c r="AJ75" s="21"/>
      <c r="AK75" s="25"/>
      <c r="AL75" s="21">
        <f>IF(ISBLANK(DB33),"",DB33)</f>
      </c>
      <c r="AM75" s="21"/>
      <c r="AN75" s="21">
        <f>IF(ISBLANK(CZ33),"",CZ33)</f>
      </c>
      <c r="AO75" s="22"/>
      <c r="AP75" s="21"/>
      <c r="AQ75" s="21"/>
      <c r="AR75" s="22"/>
      <c r="AS75" s="25"/>
      <c r="AT75" s="21"/>
      <c r="AU75" s="21"/>
      <c r="AV75" s="25"/>
      <c r="AW75" s="21">
        <f>IF(ISBLANK(DB40),"",DB40)</f>
      </c>
      <c r="AX75" s="21"/>
      <c r="AY75" s="21">
        <f>IF(ISBLANK(CZ40),"",CZ40)</f>
      </c>
      <c r="AZ75" s="22"/>
      <c r="BA75" s="21"/>
      <c r="BB75" s="21"/>
      <c r="BC75" s="22"/>
      <c r="BD75" s="25"/>
      <c r="BE75" s="21"/>
      <c r="BF75" s="21"/>
      <c r="BG75" s="25"/>
      <c r="BH75" s="21">
        <f>IF(ISBLANK(DB47),"",DB47)</f>
      </c>
      <c r="BI75" s="21"/>
      <c r="BJ75" s="21">
        <f>IF(ISBLANK(CZ47),"",CZ47)</f>
      </c>
      <c r="BK75" s="22"/>
      <c r="BL75" s="21"/>
      <c r="BM75" s="21"/>
      <c r="BN75" s="22"/>
      <c r="BO75" s="25"/>
      <c r="BP75" s="21"/>
      <c r="BQ75" s="21"/>
      <c r="BR75" s="25"/>
      <c r="BS75" s="21">
        <f>IF(ISBLANK(DB54),"",DB54)</f>
      </c>
      <c r="BT75" s="21"/>
      <c r="BU75" s="21">
        <f>IF(ISBLANK(CZ54),"",CZ54)</f>
      </c>
      <c r="BV75" s="22"/>
      <c r="BW75" s="21"/>
      <c r="BX75" s="21"/>
      <c r="BY75" s="22"/>
      <c r="BZ75" s="25"/>
      <c r="CA75" s="21" t="s">
        <v>33</v>
      </c>
      <c r="CB75" s="21"/>
      <c r="CC75" s="25"/>
      <c r="CD75" s="21" t="str">
        <f>IF(ISBLANK(DB61),"",DB61)</f>
        <v>没</v>
      </c>
      <c r="CE75" s="21"/>
      <c r="CF75" s="21">
        <f>IF(ISBLANK(CZ61),"",CZ61)</f>
      </c>
      <c r="CG75" s="22"/>
      <c r="CH75" s="21"/>
      <c r="CI75" s="21"/>
      <c r="CJ75" s="21"/>
      <c r="CK75" s="25"/>
      <c r="CL75" s="21"/>
      <c r="CM75" s="21"/>
      <c r="CN75" s="25"/>
      <c r="CO75" s="21">
        <f>IF(ISBLANK(DB68),"",DB68)</f>
      </c>
      <c r="CP75" s="21"/>
      <c r="CQ75" s="21">
        <f>IF(ISBLANK(CZ68),"",CZ68)</f>
      </c>
      <c r="CR75" s="22"/>
      <c r="CS75" s="21"/>
      <c r="CT75" s="21"/>
      <c r="CU75" s="21"/>
      <c r="CV75" s="62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25"/>
      <c r="DH75" s="21"/>
      <c r="DI75" s="21"/>
      <c r="DJ75" s="25"/>
      <c r="DK75" s="21"/>
      <c r="DL75" s="21"/>
      <c r="DM75" s="21"/>
      <c r="DN75" s="22"/>
      <c r="DO75" s="21"/>
      <c r="DP75" s="21"/>
      <c r="DQ75" s="21"/>
      <c r="DR75" s="25"/>
      <c r="DS75" s="21"/>
      <c r="DT75" s="21"/>
      <c r="DU75" s="25"/>
      <c r="DV75" s="21"/>
      <c r="DW75" s="21"/>
      <c r="DX75" s="21"/>
      <c r="DY75" s="22"/>
      <c r="DZ75" s="21"/>
      <c r="EA75" s="21"/>
      <c r="EB75" s="31"/>
      <c r="EC75" s="47"/>
      <c r="ED75" s="49"/>
      <c r="EE75" s="51"/>
      <c r="EF75" s="53"/>
      <c r="EG75" s="45"/>
      <c r="EH75" s="38"/>
      <c r="EI75" s="46"/>
      <c r="EJ75" s="45"/>
      <c r="EK75" s="38"/>
      <c r="EL75" s="40"/>
      <c r="EO75" s="36"/>
      <c r="EP75" s="36"/>
      <c r="EQ75" s="36"/>
    </row>
    <row r="76" spans="1:147" ht="12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21"/>
      <c r="M76" s="21"/>
      <c r="N76" s="21"/>
      <c r="O76" s="26"/>
      <c r="P76" s="21">
        <f>IF(ISBLANK(DB20),"",DB20)</f>
      </c>
      <c r="Q76" s="21" t="s">
        <v>10</v>
      </c>
      <c r="R76" s="21">
        <f>IF(ISBLANK(CZ20),"",CZ20)</f>
      </c>
      <c r="S76" s="27"/>
      <c r="T76" s="21"/>
      <c r="U76" s="21"/>
      <c r="V76" s="22"/>
      <c r="W76" s="25"/>
      <c r="X76" s="21"/>
      <c r="Y76" s="21"/>
      <c r="Z76" s="26"/>
      <c r="AA76" s="21">
        <f>IF(ISBLANK(DB27),"",DB27)</f>
        <v>16</v>
      </c>
      <c r="AB76" s="21" t="s">
        <v>10</v>
      </c>
      <c r="AC76" s="21">
        <f>IF(ISBLANK(CZ27),"",CZ27)</f>
        <v>21</v>
      </c>
      <c r="AD76" s="27"/>
      <c r="AE76" s="21"/>
      <c r="AF76" s="21"/>
      <c r="AG76" s="22"/>
      <c r="AH76" s="25"/>
      <c r="AI76" s="21"/>
      <c r="AJ76" s="21"/>
      <c r="AK76" s="26"/>
      <c r="AL76" s="21">
        <f>IF(ISBLANK(DB34),"",DB34)</f>
      </c>
      <c r="AM76" s="21" t="s">
        <v>10</v>
      </c>
      <c r="AN76" s="21">
        <f>IF(ISBLANK(CZ34),"",CZ34)</f>
      </c>
      <c r="AO76" s="27"/>
      <c r="AP76" s="21"/>
      <c r="AQ76" s="21"/>
      <c r="AR76" s="22"/>
      <c r="AS76" s="25"/>
      <c r="AT76" s="21"/>
      <c r="AU76" s="21"/>
      <c r="AV76" s="26"/>
      <c r="AW76" s="21">
        <f>IF(ISBLANK(DB41),"",DB41)</f>
      </c>
      <c r="AX76" s="21" t="s">
        <v>10</v>
      </c>
      <c r="AY76" s="21">
        <f>IF(ISBLANK(CZ41),"",CZ41)</f>
      </c>
      <c r="AZ76" s="27"/>
      <c r="BA76" s="21"/>
      <c r="BB76" s="21"/>
      <c r="BC76" s="22"/>
      <c r="BD76" s="25"/>
      <c r="BE76" s="21"/>
      <c r="BF76" s="21"/>
      <c r="BG76" s="26"/>
      <c r="BH76" s="21">
        <f>IF(ISBLANK(DB48),"",DB48)</f>
        <v>21</v>
      </c>
      <c r="BI76" s="21" t="s">
        <v>10</v>
      </c>
      <c r="BJ76" s="21">
        <f>IF(ISBLANK(CZ48),"",CZ48)</f>
        <v>16</v>
      </c>
      <c r="BK76" s="27"/>
      <c r="BL76" s="21"/>
      <c r="BM76" s="21"/>
      <c r="BN76" s="22"/>
      <c r="BO76" s="25"/>
      <c r="BP76" s="21"/>
      <c r="BQ76" s="21"/>
      <c r="BR76" s="26"/>
      <c r="BS76" s="21">
        <f>IF(ISBLANK(DB55),"",DB55)</f>
      </c>
      <c r="BT76" s="21" t="s">
        <v>10</v>
      </c>
      <c r="BU76" s="21">
        <f>IF(ISBLANK(CZ55),"",CZ55)</f>
      </c>
      <c r="BV76" s="27"/>
      <c r="BW76" s="21"/>
      <c r="BX76" s="21"/>
      <c r="BY76" s="22"/>
      <c r="BZ76" s="25"/>
      <c r="CA76" s="21"/>
      <c r="CB76" s="21"/>
      <c r="CC76" s="26"/>
      <c r="CD76" s="21">
        <f>IF(ISBLANK(DB62),"",DB62)</f>
      </c>
      <c r="CE76" s="21" t="s">
        <v>10</v>
      </c>
      <c r="CF76" s="21">
        <f>IF(ISBLANK(CZ62),"",CZ62)</f>
      </c>
      <c r="CG76" s="27"/>
      <c r="CH76" s="21"/>
      <c r="CI76" s="21"/>
      <c r="CJ76" s="21"/>
      <c r="CK76" s="25"/>
      <c r="CL76" s="21"/>
      <c r="CM76" s="21"/>
      <c r="CN76" s="26"/>
      <c r="CO76" s="21">
        <f>IF(ISBLANK(DB69),"",DB69)</f>
        <v>14</v>
      </c>
      <c r="CP76" s="21" t="s">
        <v>10</v>
      </c>
      <c r="CQ76" s="21">
        <f>IF(ISBLANK(CZ69),"",CZ69)</f>
        <v>21</v>
      </c>
      <c r="CR76" s="27"/>
      <c r="CS76" s="21"/>
      <c r="CT76" s="21"/>
      <c r="CU76" s="21"/>
      <c r="CV76" s="62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25"/>
      <c r="DH76" s="21"/>
      <c r="DI76" s="21"/>
      <c r="DJ76" s="26"/>
      <c r="DK76" s="21"/>
      <c r="DL76" s="21" t="s">
        <v>10</v>
      </c>
      <c r="DM76" s="21"/>
      <c r="DN76" s="27"/>
      <c r="DO76" s="21"/>
      <c r="DP76" s="21"/>
      <c r="DQ76" s="21"/>
      <c r="DR76" s="25"/>
      <c r="DS76" s="21"/>
      <c r="DT76" s="21"/>
      <c r="DU76" s="26"/>
      <c r="DV76" s="21"/>
      <c r="DW76" s="21" t="s">
        <v>10</v>
      </c>
      <c r="DX76" s="21"/>
      <c r="DY76" s="27"/>
      <c r="DZ76" s="21"/>
      <c r="EA76" s="21"/>
      <c r="EB76" s="31"/>
      <c r="EC76" s="47"/>
      <c r="ED76" s="49"/>
      <c r="EE76" s="51"/>
      <c r="EF76" s="53"/>
      <c r="EG76" s="45"/>
      <c r="EH76" s="38"/>
      <c r="EI76" s="46"/>
      <c r="EJ76" s="45"/>
      <c r="EK76" s="38"/>
      <c r="EL76" s="40"/>
      <c r="EO76" s="36"/>
      <c r="EP76" s="36"/>
      <c r="EQ76" s="36"/>
    </row>
    <row r="77" spans="1:147" ht="12">
      <c r="A77" s="10"/>
      <c r="B77" s="4"/>
      <c r="C77" s="4"/>
      <c r="D77" s="4"/>
      <c r="E77" s="4"/>
      <c r="F77" s="4"/>
      <c r="G77" s="4"/>
      <c r="H77" s="4"/>
      <c r="I77" s="4"/>
      <c r="J77" s="4"/>
      <c r="K77" s="19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6"/>
      <c r="X77" s="28"/>
      <c r="Y77" s="28"/>
      <c r="Z77" s="28"/>
      <c r="AA77" s="21"/>
      <c r="AB77" s="28"/>
      <c r="AC77" s="28"/>
      <c r="AD77" s="28"/>
      <c r="AE77" s="28"/>
      <c r="AF77" s="28"/>
      <c r="AG77" s="27"/>
      <c r="AH77" s="26"/>
      <c r="AI77" s="28"/>
      <c r="AJ77" s="28"/>
      <c r="AK77" s="28"/>
      <c r="AL77" s="28"/>
      <c r="AM77" s="28"/>
      <c r="AN77" s="28"/>
      <c r="AO77" s="28"/>
      <c r="AP77" s="28"/>
      <c r="AQ77" s="28"/>
      <c r="AR77" s="27"/>
      <c r="AS77" s="26"/>
      <c r="AT77" s="28"/>
      <c r="AU77" s="28"/>
      <c r="AV77" s="28"/>
      <c r="AW77" s="28"/>
      <c r="AX77" s="28"/>
      <c r="AY77" s="28"/>
      <c r="AZ77" s="28"/>
      <c r="BA77" s="28"/>
      <c r="BB77" s="28"/>
      <c r="BC77" s="27"/>
      <c r="BD77" s="26"/>
      <c r="BE77" s="28"/>
      <c r="BF77" s="28"/>
      <c r="BG77" s="28"/>
      <c r="BH77" s="28"/>
      <c r="BI77" s="28"/>
      <c r="BJ77" s="28"/>
      <c r="BK77" s="28"/>
      <c r="BL77" s="28"/>
      <c r="BM77" s="28"/>
      <c r="BN77" s="27"/>
      <c r="BO77" s="26"/>
      <c r="BP77" s="28"/>
      <c r="BQ77" s="28"/>
      <c r="BR77" s="28"/>
      <c r="BS77" s="28"/>
      <c r="BT77" s="28"/>
      <c r="BU77" s="28"/>
      <c r="BV77" s="28"/>
      <c r="BW77" s="28"/>
      <c r="BX77" s="28"/>
      <c r="BY77" s="27"/>
      <c r="BZ77" s="26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6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64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26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6"/>
      <c r="DS77" s="28"/>
      <c r="DT77" s="28"/>
      <c r="DU77" s="28"/>
      <c r="DV77" s="28"/>
      <c r="DW77" s="28"/>
      <c r="DX77" s="28"/>
      <c r="DY77" s="28"/>
      <c r="DZ77" s="28"/>
      <c r="EA77" s="28"/>
      <c r="EB77" s="32"/>
      <c r="EC77" s="47"/>
      <c r="ED77" s="49"/>
      <c r="EE77" s="51"/>
      <c r="EF77" s="53"/>
      <c r="EG77" s="45"/>
      <c r="EH77" s="38"/>
      <c r="EI77" s="46"/>
      <c r="EJ77" s="45"/>
      <c r="EK77" s="38"/>
      <c r="EL77" s="40"/>
      <c r="EO77" s="36"/>
      <c r="EP77" s="36"/>
      <c r="EQ77" s="36"/>
    </row>
    <row r="78" spans="1:147" ht="12">
      <c r="A78" s="11"/>
      <c r="B78" s="2"/>
      <c r="C78" s="2"/>
      <c r="D78" s="2"/>
      <c r="E78" s="2"/>
      <c r="F78" s="2"/>
      <c r="G78" s="2"/>
      <c r="H78" s="2"/>
      <c r="I78" s="2"/>
      <c r="J78" s="2"/>
      <c r="K78" s="20"/>
      <c r="L78" s="56" t="str">
        <f>IF(DG15="","",IF(DG15="○","●","○"))</f>
        <v>●</v>
      </c>
      <c r="M78" s="56"/>
      <c r="N78" s="29"/>
      <c r="O78" s="29"/>
      <c r="P78" s="29"/>
      <c r="Q78" s="29"/>
      <c r="R78" s="29"/>
      <c r="S78" s="29"/>
      <c r="T78" s="29"/>
      <c r="U78" s="29"/>
      <c r="V78" s="24"/>
      <c r="W78" s="55" t="str">
        <f>IF(DG22="","",IF(DG22="○","●","○"))</f>
        <v>●</v>
      </c>
      <c r="X78" s="56"/>
      <c r="Y78" s="29"/>
      <c r="Z78" s="29"/>
      <c r="AA78" s="29"/>
      <c r="AB78" s="29"/>
      <c r="AC78" s="29"/>
      <c r="AD78" s="29"/>
      <c r="AE78" s="29"/>
      <c r="AF78" s="29"/>
      <c r="AG78" s="24"/>
      <c r="AH78" s="55" t="str">
        <f>IF(DG29="","",IF(DG29="○","●","○"))</f>
        <v>●</v>
      </c>
      <c r="AI78" s="56"/>
      <c r="AJ78" s="29"/>
      <c r="AK78" s="29"/>
      <c r="AL78" s="29"/>
      <c r="AM78" s="29"/>
      <c r="AN78" s="29"/>
      <c r="AO78" s="29"/>
      <c r="AP78" s="29"/>
      <c r="AQ78" s="29"/>
      <c r="AR78" s="24"/>
      <c r="AS78" s="55" t="str">
        <f>IF(DG36="","",IF(DG36="○","●","○"))</f>
        <v>○</v>
      </c>
      <c r="AT78" s="56"/>
      <c r="AU78" s="29"/>
      <c r="AV78" s="29"/>
      <c r="AW78" s="29"/>
      <c r="AX78" s="29"/>
      <c r="AY78" s="29"/>
      <c r="AZ78" s="29"/>
      <c r="BA78" s="29"/>
      <c r="BB78" s="29"/>
      <c r="BC78" s="24"/>
      <c r="BD78" s="55" t="str">
        <f>IF(DG43="","",IF(DG43="○","●","○"))</f>
        <v>●</v>
      </c>
      <c r="BE78" s="56"/>
      <c r="BF78" s="29"/>
      <c r="BG78" s="29"/>
      <c r="BH78" s="29"/>
      <c r="BI78" s="29"/>
      <c r="BJ78" s="29"/>
      <c r="BK78" s="29"/>
      <c r="BL78" s="29"/>
      <c r="BM78" s="29"/>
      <c r="BN78" s="24"/>
      <c r="BO78" s="55" t="str">
        <f>IF(DG50="","",IF(DG50="○","●","○"))</f>
        <v>●</v>
      </c>
      <c r="BP78" s="56"/>
      <c r="BQ78" s="29"/>
      <c r="BR78" s="29"/>
      <c r="BS78" s="29"/>
      <c r="BT78" s="29"/>
      <c r="BU78" s="29"/>
      <c r="BV78" s="29"/>
      <c r="BW78" s="29"/>
      <c r="BX78" s="29"/>
      <c r="BY78" s="24"/>
      <c r="BZ78" s="55" t="str">
        <f>IF(DG57="","",IF(DG57="○","●","○"))</f>
        <v>○</v>
      </c>
      <c r="CA78" s="56"/>
      <c r="CB78" s="29"/>
      <c r="CC78" s="29"/>
      <c r="CD78" s="29"/>
      <c r="CE78" s="29"/>
      <c r="CF78" s="29"/>
      <c r="CG78" s="29"/>
      <c r="CH78" s="29"/>
      <c r="CI78" s="29"/>
      <c r="CJ78" s="29"/>
      <c r="CK78" s="55" t="str">
        <f>IF(DG64="","",IF(DG64="○","●","○"))</f>
        <v>●</v>
      </c>
      <c r="CL78" s="56"/>
      <c r="CM78" s="29"/>
      <c r="CN78" s="29"/>
      <c r="CO78" s="29"/>
      <c r="CP78" s="29"/>
      <c r="CQ78" s="29"/>
      <c r="CR78" s="29"/>
      <c r="CS78" s="29"/>
      <c r="CT78" s="29"/>
      <c r="CU78" s="29"/>
      <c r="CV78" s="55" t="str">
        <f>IF(DG71="","",IF(DG71="○","●","○"))</f>
        <v>○</v>
      </c>
      <c r="CW78" s="56"/>
      <c r="CX78" s="29"/>
      <c r="CY78" s="29"/>
      <c r="CZ78" s="29"/>
      <c r="DA78" s="29"/>
      <c r="DB78" s="29"/>
      <c r="DC78" s="29"/>
      <c r="DD78" s="29"/>
      <c r="DE78" s="29"/>
      <c r="DF78" s="29"/>
      <c r="DG78" s="60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55" t="s">
        <v>18</v>
      </c>
      <c r="DS78" s="56"/>
      <c r="DT78" s="29"/>
      <c r="DU78" s="29"/>
      <c r="DV78" s="29"/>
      <c r="DW78" s="29"/>
      <c r="DX78" s="29"/>
      <c r="DY78" s="29"/>
      <c r="DZ78" s="29"/>
      <c r="EA78" s="29"/>
      <c r="EB78" s="30"/>
      <c r="EC78" s="47">
        <f>COUNTIF(L78:DS79,"○")</f>
        <v>4</v>
      </c>
      <c r="ED78" s="49">
        <f>COUNTIF(L78:DS79,"●")</f>
        <v>6</v>
      </c>
      <c r="EE78" s="51">
        <f>EC78*2+ED78</f>
        <v>14</v>
      </c>
      <c r="EF78" s="53">
        <f>SUM(M81,X81,AI81,AT81,BE81,BP81,CA81,CL81,CW81,DS81)</f>
        <v>11</v>
      </c>
      <c r="EG78" s="45">
        <f>SUM(U81,AF81,AQ81,BB81,BM81,BX81,CI81,CT81,DE81,EA81)</f>
        <v>13</v>
      </c>
      <c r="EH78" s="38">
        <f>IF(EG78=0,"―",EF78/EG78)</f>
        <v>0.8461538461538461</v>
      </c>
      <c r="EI78" s="46">
        <f>SUM(P79:P83)+SUM(AA79:AA83)+SUM(AL79:AL83)+SUM(AW79:AW83)+SUM(BH79:BH83)+SUM(BS79:BS83)+SUM(CD79:CD83)+SUM(CO79:CO83)+SUM(CZ79:CZ83)+SUM(DV79:DV83)</f>
        <v>431</v>
      </c>
      <c r="EJ78" s="45">
        <f>SUM(R79:R83)+SUM(AN79:AN83)+SUM(AC79:AC83)+SUM(AY79:AY83)+SUM(BJ79:BJ83)+SUM(BU79:BU83)+SUM(CF79:CF83)+SUM(CQ79:CQ83)+SUM(DB79:DB83)+SUM(DX79:DX83)</f>
        <v>433</v>
      </c>
      <c r="EK78" s="38">
        <f>IF(EJ78=0,"―",EI78/EJ78)</f>
        <v>0.9953810623556582</v>
      </c>
      <c r="EL78" s="40">
        <v>7</v>
      </c>
      <c r="EO78" s="36">
        <f>RANK(EE78,$EE$15:$EE$91)</f>
        <v>7</v>
      </c>
      <c r="EP78" s="36">
        <f>RANK(EH78,$EH$15:$EH$91)</f>
        <v>6</v>
      </c>
      <c r="EQ78" s="36">
        <f>RANK(EK78,$EK$15:$EK$91)</f>
        <v>6</v>
      </c>
    </row>
    <row r="79" spans="1:147" ht="12">
      <c r="A79" s="42" t="str">
        <f>+DG9</f>
        <v>福山市職</v>
      </c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58"/>
      <c r="M79" s="58"/>
      <c r="N79" s="21"/>
      <c r="O79" s="23"/>
      <c r="P79" s="21">
        <f>IF(ISBLANK(DM16),"",DM16)</f>
        <v>6</v>
      </c>
      <c r="Q79" s="21" t="s">
        <v>10</v>
      </c>
      <c r="R79" s="21">
        <f>IF(ISBLANK(DK16),"",DK16)</f>
        <v>21</v>
      </c>
      <c r="S79" s="24"/>
      <c r="T79" s="21"/>
      <c r="U79" s="21"/>
      <c r="V79" s="22"/>
      <c r="W79" s="57"/>
      <c r="X79" s="58"/>
      <c r="Y79" s="21"/>
      <c r="Z79" s="23"/>
      <c r="AA79" s="21">
        <f>IF(ISBLANK(DM23),"",DM23)</f>
        <v>21</v>
      </c>
      <c r="AB79" s="21" t="s">
        <v>10</v>
      </c>
      <c r="AC79" s="21">
        <f>IF(ISBLANK(DK23),"",DK23)</f>
        <v>17</v>
      </c>
      <c r="AD79" s="24"/>
      <c r="AE79" s="21"/>
      <c r="AF79" s="21"/>
      <c r="AG79" s="22"/>
      <c r="AH79" s="57"/>
      <c r="AI79" s="58"/>
      <c r="AJ79" s="21"/>
      <c r="AK79" s="23"/>
      <c r="AL79" s="21">
        <f>IF(ISBLANK(DM30),"",DM30)</f>
        <v>19</v>
      </c>
      <c r="AM79" s="21" t="s">
        <v>10</v>
      </c>
      <c r="AN79" s="21">
        <f>IF(ISBLANK(DK30),"",DK30)</f>
        <v>21</v>
      </c>
      <c r="AO79" s="24"/>
      <c r="AP79" s="21"/>
      <c r="AQ79" s="21"/>
      <c r="AR79" s="22"/>
      <c r="AS79" s="57"/>
      <c r="AT79" s="58"/>
      <c r="AU79" s="21"/>
      <c r="AV79" s="23"/>
      <c r="AW79" s="21">
        <f>IF(ISBLANK(DM37),"",DM37)</f>
        <v>21</v>
      </c>
      <c r="AX79" s="21" t="s">
        <v>10</v>
      </c>
      <c r="AY79" s="21">
        <f>IF(ISBLANK(DK37),"",DK37)</f>
        <v>13</v>
      </c>
      <c r="AZ79" s="24"/>
      <c r="BA79" s="21"/>
      <c r="BB79" s="21"/>
      <c r="BC79" s="22"/>
      <c r="BD79" s="57"/>
      <c r="BE79" s="58"/>
      <c r="BF79" s="21"/>
      <c r="BG79" s="23"/>
      <c r="BH79" s="21">
        <f>IF(ISBLANK(DM44),"",DM44)</f>
        <v>18</v>
      </c>
      <c r="BI79" s="21" t="s">
        <v>10</v>
      </c>
      <c r="BJ79" s="21">
        <f>IF(ISBLANK(DK44),"",DK44)</f>
        <v>21</v>
      </c>
      <c r="BK79" s="24"/>
      <c r="BL79" s="21"/>
      <c r="BM79" s="21"/>
      <c r="BN79" s="22"/>
      <c r="BO79" s="57"/>
      <c r="BP79" s="58"/>
      <c r="BQ79" s="21"/>
      <c r="BR79" s="23"/>
      <c r="BS79" s="21">
        <f>IF(ISBLANK(DM51),"",DM51)</f>
        <v>18</v>
      </c>
      <c r="BT79" s="21" t="s">
        <v>10</v>
      </c>
      <c r="BU79" s="21">
        <f>IF(ISBLANK(DK51),"",DK51)</f>
        <v>21</v>
      </c>
      <c r="BV79" s="24"/>
      <c r="BW79" s="21"/>
      <c r="BX79" s="21"/>
      <c r="BY79" s="22"/>
      <c r="BZ79" s="57"/>
      <c r="CA79" s="58"/>
      <c r="CB79" s="21"/>
      <c r="CC79" s="23"/>
      <c r="CD79" s="21">
        <f>IF(ISBLANK(DM58),"",DM58)</f>
        <v>18</v>
      </c>
      <c r="CE79" s="21" t="s">
        <v>10</v>
      </c>
      <c r="CF79" s="21">
        <f>IF(ISBLANK(DK58),"",DK58)</f>
        <v>21</v>
      </c>
      <c r="CG79" s="24"/>
      <c r="CH79" s="21"/>
      <c r="CI79" s="21"/>
      <c r="CJ79" s="21"/>
      <c r="CK79" s="57"/>
      <c r="CL79" s="58"/>
      <c r="CM79" s="21"/>
      <c r="CN79" s="23"/>
      <c r="CO79" s="21">
        <f>IF(ISBLANK(DM65),"",DM65)</f>
        <v>21</v>
      </c>
      <c r="CP79" s="21" t="s">
        <v>10</v>
      </c>
      <c r="CQ79" s="21">
        <f>IF(ISBLANK(DK65),"",DK65)</f>
        <v>12</v>
      </c>
      <c r="CR79" s="24"/>
      <c r="CS79" s="21"/>
      <c r="CT79" s="21"/>
      <c r="CU79" s="21"/>
      <c r="CV79" s="57"/>
      <c r="CW79" s="58"/>
      <c r="CX79" s="21"/>
      <c r="CY79" s="23"/>
      <c r="CZ79" s="21">
        <f>IF(ISBLANK(DM72),"",DM72)</f>
        <v>21</v>
      </c>
      <c r="DA79" s="21" t="s">
        <v>10</v>
      </c>
      <c r="DB79" s="21">
        <f>IF(ISBLANK(DK72),"",DK72)</f>
        <v>19</v>
      </c>
      <c r="DC79" s="24"/>
      <c r="DD79" s="21"/>
      <c r="DE79" s="21"/>
      <c r="DF79" s="21"/>
      <c r="DG79" s="62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57"/>
      <c r="DS79" s="58"/>
      <c r="DT79" s="21"/>
      <c r="DU79" s="23"/>
      <c r="DV79" s="21">
        <v>21</v>
      </c>
      <c r="DW79" s="21" t="s">
        <v>10</v>
      </c>
      <c r="DX79" s="21">
        <v>11</v>
      </c>
      <c r="DY79" s="24"/>
      <c r="DZ79" s="21"/>
      <c r="EA79" s="21"/>
      <c r="EB79" s="31"/>
      <c r="EC79" s="47"/>
      <c r="ED79" s="49"/>
      <c r="EE79" s="51"/>
      <c r="EF79" s="53"/>
      <c r="EG79" s="45"/>
      <c r="EH79" s="38"/>
      <c r="EI79" s="46"/>
      <c r="EJ79" s="45"/>
      <c r="EK79" s="38"/>
      <c r="EL79" s="40"/>
      <c r="EO79" s="36"/>
      <c r="EP79" s="36"/>
      <c r="EQ79" s="36"/>
    </row>
    <row r="80" spans="1:147" ht="12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21"/>
      <c r="M80" s="21"/>
      <c r="N80" s="21"/>
      <c r="O80" s="25"/>
      <c r="P80" s="21">
        <f>IF(ISBLANK(DM17),"",DM17)</f>
      </c>
      <c r="Q80" s="21"/>
      <c r="R80" s="21">
        <f>IF(ISBLANK(DK17),"",DK17)</f>
      </c>
      <c r="S80" s="22"/>
      <c r="T80" s="21"/>
      <c r="U80" s="21"/>
      <c r="V80" s="22"/>
      <c r="W80" s="25"/>
      <c r="X80" s="21"/>
      <c r="Y80" s="21"/>
      <c r="Z80" s="25"/>
      <c r="AA80" s="21">
        <f>IF(ISBLANK(DM24),"",DM24)</f>
      </c>
      <c r="AB80" s="21"/>
      <c r="AC80" s="21">
        <f>IF(ISBLANK(DK24),"",DK24)</f>
      </c>
      <c r="AD80" s="22"/>
      <c r="AE80" s="21"/>
      <c r="AF80" s="21"/>
      <c r="AG80" s="22"/>
      <c r="AH80" s="25"/>
      <c r="AI80" s="21"/>
      <c r="AJ80" s="21"/>
      <c r="AK80" s="25"/>
      <c r="AL80" s="21">
        <f>IF(ISBLANK(DM31),"",DM31)</f>
      </c>
      <c r="AM80" s="21"/>
      <c r="AN80" s="21">
        <f>IF(ISBLANK(DK31),"",DK31)</f>
      </c>
      <c r="AO80" s="22"/>
      <c r="AP80" s="21"/>
      <c r="AQ80" s="21"/>
      <c r="AR80" s="22"/>
      <c r="AS80" s="25"/>
      <c r="AT80" s="21"/>
      <c r="AU80" s="21"/>
      <c r="AV80" s="25"/>
      <c r="AW80" s="21">
        <f>IF(ISBLANK(DM38),"",DM38)</f>
      </c>
      <c r="AX80" s="21"/>
      <c r="AY80" s="21">
        <f>IF(ISBLANK(DK38),"",DK38)</f>
      </c>
      <c r="AZ80" s="22"/>
      <c r="BA80" s="21"/>
      <c r="BB80" s="21"/>
      <c r="BC80" s="22"/>
      <c r="BD80" s="25"/>
      <c r="BE80" s="21"/>
      <c r="BF80" s="21"/>
      <c r="BG80" s="25"/>
      <c r="BH80" s="21">
        <f>IF(ISBLANK(DM45),"",DM45)</f>
      </c>
      <c r="BI80" s="21"/>
      <c r="BJ80" s="21">
        <f>IF(ISBLANK(DK45),"",DK45)</f>
      </c>
      <c r="BK80" s="22"/>
      <c r="BL80" s="21"/>
      <c r="BM80" s="21"/>
      <c r="BN80" s="22"/>
      <c r="BO80" s="25"/>
      <c r="BP80" s="21"/>
      <c r="BQ80" s="21"/>
      <c r="BR80" s="25"/>
      <c r="BS80" s="21">
        <f>IF(ISBLANK(DM52),"",DM52)</f>
      </c>
      <c r="BT80" s="21"/>
      <c r="BU80" s="21">
        <f>IF(ISBLANK(DK52),"",DK52)</f>
      </c>
      <c r="BV80" s="22"/>
      <c r="BW80" s="21"/>
      <c r="BX80" s="21"/>
      <c r="BY80" s="22"/>
      <c r="BZ80" s="25"/>
      <c r="CA80" s="21"/>
      <c r="CB80" s="21"/>
      <c r="CC80" s="25"/>
      <c r="CD80" s="21">
        <f>IF(ISBLANK(DM59),"",DM59)</f>
      </c>
      <c r="CE80" s="21"/>
      <c r="CF80" s="21">
        <f>IF(ISBLANK(DK59),"",DK59)</f>
      </c>
      <c r="CG80" s="22"/>
      <c r="CH80" s="21"/>
      <c r="CI80" s="21"/>
      <c r="CJ80" s="21"/>
      <c r="CK80" s="25"/>
      <c r="CL80" s="21"/>
      <c r="CM80" s="21"/>
      <c r="CN80" s="25"/>
      <c r="CO80" s="21">
        <f>IF(ISBLANK(DM66),"",DM66)</f>
      </c>
      <c r="CP80" s="21"/>
      <c r="CQ80" s="21">
        <f>IF(ISBLANK(DK66),"",DK66)</f>
      </c>
      <c r="CR80" s="22"/>
      <c r="CS80" s="21"/>
      <c r="CT80" s="21"/>
      <c r="CU80" s="21"/>
      <c r="CV80" s="25"/>
      <c r="CW80" s="21"/>
      <c r="CX80" s="21"/>
      <c r="CY80" s="25"/>
      <c r="CZ80" s="21">
        <f>IF(ISBLANK(DM73),"",DM73)</f>
      </c>
      <c r="DA80" s="21"/>
      <c r="DB80" s="21">
        <f>IF(ISBLANK(DK73),"",DK73)</f>
      </c>
      <c r="DC80" s="22"/>
      <c r="DD80" s="21"/>
      <c r="DE80" s="21"/>
      <c r="DF80" s="21"/>
      <c r="DG80" s="62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25"/>
      <c r="DS80" s="21"/>
      <c r="DT80" s="21"/>
      <c r="DU80" s="25"/>
      <c r="DV80" s="21"/>
      <c r="DW80" s="21"/>
      <c r="DX80" s="21"/>
      <c r="DY80" s="22"/>
      <c r="DZ80" s="21"/>
      <c r="EA80" s="21"/>
      <c r="EB80" s="31"/>
      <c r="EC80" s="47"/>
      <c r="ED80" s="49"/>
      <c r="EE80" s="51"/>
      <c r="EF80" s="53"/>
      <c r="EG80" s="45"/>
      <c r="EH80" s="38"/>
      <c r="EI80" s="46"/>
      <c r="EJ80" s="45"/>
      <c r="EK80" s="38"/>
      <c r="EL80" s="40"/>
      <c r="EO80" s="36"/>
      <c r="EP80" s="36"/>
      <c r="EQ80" s="36"/>
    </row>
    <row r="81" spans="1:147" ht="12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21"/>
      <c r="M81" s="21">
        <f>IF(DP18="","",DP18)</f>
        <v>0</v>
      </c>
      <c r="N81" s="21"/>
      <c r="O81" s="25"/>
      <c r="P81" s="21">
        <f>IF(ISBLANK(DM18),"",DM18)</f>
        <v>6</v>
      </c>
      <c r="Q81" s="21" t="s">
        <v>10</v>
      </c>
      <c r="R81" s="21">
        <f>IF(ISBLANK(DK18),"",DK18)</f>
        <v>21</v>
      </c>
      <c r="S81" s="22"/>
      <c r="T81" s="21"/>
      <c r="U81" s="21">
        <f>IF(DH18="","",DH18)</f>
        <v>2</v>
      </c>
      <c r="V81" s="22"/>
      <c r="W81" s="25"/>
      <c r="X81" s="21">
        <f>IF(DP25="","",DP25)</f>
        <v>1</v>
      </c>
      <c r="Y81" s="21"/>
      <c r="Z81" s="25"/>
      <c r="AA81" s="21">
        <f>IF(ISBLANK(DM25),"",DM25)</f>
        <v>14</v>
      </c>
      <c r="AB81" s="21" t="s">
        <v>10</v>
      </c>
      <c r="AC81" s="21">
        <f>IF(ISBLANK(DK25),"",DK25)</f>
        <v>21</v>
      </c>
      <c r="AD81" s="22"/>
      <c r="AE81" s="21"/>
      <c r="AF81" s="21">
        <f>IF(DH25="","",DH25)</f>
        <v>2</v>
      </c>
      <c r="AG81" s="22"/>
      <c r="AH81" s="25"/>
      <c r="AI81" s="21">
        <f>IF(DP32="","",DP32)</f>
        <v>0</v>
      </c>
      <c r="AJ81" s="21"/>
      <c r="AK81" s="25"/>
      <c r="AL81" s="21">
        <f>IF(ISBLANK(DM32),"",DM32)</f>
        <v>18</v>
      </c>
      <c r="AM81" s="21" t="s">
        <v>10</v>
      </c>
      <c r="AN81" s="21">
        <f>IF(ISBLANK(DK32),"",DK32)</f>
        <v>21</v>
      </c>
      <c r="AO81" s="22"/>
      <c r="AP81" s="21"/>
      <c r="AQ81" s="21">
        <f>IF(DH32="","",DH32)</f>
        <v>2</v>
      </c>
      <c r="AR81" s="22"/>
      <c r="AS81" s="25"/>
      <c r="AT81" s="21">
        <f>IF(DP39="","",DP39)</f>
        <v>2</v>
      </c>
      <c r="AU81" s="21"/>
      <c r="AV81" s="25"/>
      <c r="AW81" s="21">
        <f>IF(ISBLANK(DM39),"",DM39)</f>
        <v>21</v>
      </c>
      <c r="AX81" s="21" t="s">
        <v>10</v>
      </c>
      <c r="AY81" s="21">
        <f>IF(ISBLANK(DK39),"",DK39)</f>
        <v>10</v>
      </c>
      <c r="AZ81" s="22"/>
      <c r="BA81" s="21"/>
      <c r="BB81" s="21">
        <f>IF(DH39="","",DH39)</f>
        <v>0</v>
      </c>
      <c r="BC81" s="22"/>
      <c r="BD81" s="25"/>
      <c r="BE81" s="21">
        <f>IF(DP46="","",DP46)</f>
        <v>0</v>
      </c>
      <c r="BF81" s="21"/>
      <c r="BG81" s="25"/>
      <c r="BH81" s="21">
        <f>IF(ISBLANK(DM46),"",DM46)</f>
        <v>16</v>
      </c>
      <c r="BI81" s="21" t="s">
        <v>10</v>
      </c>
      <c r="BJ81" s="21">
        <f>IF(ISBLANK(DK46),"",DK46)</f>
        <v>21</v>
      </c>
      <c r="BK81" s="22"/>
      <c r="BL81" s="21"/>
      <c r="BM81" s="21">
        <f>IF(DH46="","",DH46)</f>
        <v>2</v>
      </c>
      <c r="BN81" s="22"/>
      <c r="BO81" s="25"/>
      <c r="BP81" s="21">
        <f>IF(DP53="","",DP53)</f>
        <v>1</v>
      </c>
      <c r="BQ81" s="21"/>
      <c r="BR81" s="25"/>
      <c r="BS81" s="21">
        <f>IF(ISBLANK(DM53),"",DM53)</f>
        <v>21</v>
      </c>
      <c r="BT81" s="21" t="s">
        <v>10</v>
      </c>
      <c r="BU81" s="21">
        <f>IF(ISBLANK(DK53),"",DK53)</f>
        <v>14</v>
      </c>
      <c r="BV81" s="22"/>
      <c r="BW81" s="21"/>
      <c r="BX81" s="21">
        <f>IF(DH53="","",DH53)</f>
        <v>2</v>
      </c>
      <c r="BY81" s="22"/>
      <c r="BZ81" s="25"/>
      <c r="CA81" s="21">
        <f>IF(DP60="","",DP60)</f>
        <v>2</v>
      </c>
      <c r="CB81" s="21"/>
      <c r="CC81" s="25"/>
      <c r="CD81" s="21">
        <f>IF(ISBLANK(DM60),"",DM60)</f>
        <v>21</v>
      </c>
      <c r="CE81" s="21" t="s">
        <v>10</v>
      </c>
      <c r="CF81" s="21">
        <f>IF(ISBLANK(DK60),"",DK60)</f>
        <v>14</v>
      </c>
      <c r="CG81" s="22"/>
      <c r="CH81" s="21"/>
      <c r="CI81" s="21">
        <f>IF(DH60="","",DH60)</f>
        <v>1</v>
      </c>
      <c r="CJ81" s="21"/>
      <c r="CK81" s="25"/>
      <c r="CL81" s="21">
        <f>IF(DP67="","",DP67)</f>
        <v>1</v>
      </c>
      <c r="CM81" s="21"/>
      <c r="CN81" s="25"/>
      <c r="CO81" s="21">
        <f>IF(ISBLANK(DM67),"",DM67)</f>
        <v>16</v>
      </c>
      <c r="CP81" s="21" t="s">
        <v>10</v>
      </c>
      <c r="CQ81" s="21">
        <f>IF(ISBLANK(DK67),"",DK67)</f>
        <v>21</v>
      </c>
      <c r="CR81" s="22"/>
      <c r="CS81" s="21"/>
      <c r="CT81" s="21">
        <f>IF(DH67="","",DH67)</f>
        <v>2</v>
      </c>
      <c r="CU81" s="21"/>
      <c r="CV81" s="25"/>
      <c r="CW81" s="21">
        <f>IF(DP74="","",DP74)</f>
        <v>2</v>
      </c>
      <c r="CX81" s="21"/>
      <c r="CY81" s="25"/>
      <c r="CZ81" s="21">
        <f>IF(ISBLANK(DM74),"",DM74)</f>
        <v>22</v>
      </c>
      <c r="DA81" s="21" t="s">
        <v>10</v>
      </c>
      <c r="DB81" s="21">
        <f>IF(ISBLANK(DK74),"",DK74)</f>
        <v>20</v>
      </c>
      <c r="DC81" s="22"/>
      <c r="DD81" s="21"/>
      <c r="DE81" s="21">
        <f>IF(DH74="","",DH74)</f>
        <v>0</v>
      </c>
      <c r="DF81" s="21"/>
      <c r="DG81" s="62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25"/>
      <c r="DS81" s="21">
        <v>2</v>
      </c>
      <c r="DT81" s="21"/>
      <c r="DU81" s="25"/>
      <c r="DV81" s="21">
        <v>21</v>
      </c>
      <c r="DW81" s="21" t="s">
        <v>10</v>
      </c>
      <c r="DX81" s="21">
        <v>11</v>
      </c>
      <c r="DY81" s="22"/>
      <c r="DZ81" s="21"/>
      <c r="EA81" s="21">
        <v>0</v>
      </c>
      <c r="EB81" s="31"/>
      <c r="EC81" s="47"/>
      <c r="ED81" s="49"/>
      <c r="EE81" s="51"/>
      <c r="EF81" s="53"/>
      <c r="EG81" s="45"/>
      <c r="EH81" s="38"/>
      <c r="EI81" s="46"/>
      <c r="EJ81" s="45"/>
      <c r="EK81" s="38"/>
      <c r="EL81" s="40"/>
      <c r="EO81" s="36"/>
      <c r="EP81" s="36"/>
      <c r="EQ81" s="36"/>
    </row>
    <row r="82" spans="1:147" ht="12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21"/>
      <c r="M82" s="21"/>
      <c r="N82" s="21"/>
      <c r="O82" s="25"/>
      <c r="P82" s="21">
        <f>IF(ISBLANK(DM19),"",DM19)</f>
      </c>
      <c r="Q82" s="21"/>
      <c r="R82" s="21">
        <f>IF(ISBLANK(DK19),"",DK19)</f>
      </c>
      <c r="S82" s="22"/>
      <c r="T82" s="21"/>
      <c r="U82" s="21"/>
      <c r="V82" s="22"/>
      <c r="W82" s="25"/>
      <c r="X82" s="21"/>
      <c r="Y82" s="21"/>
      <c r="Z82" s="25"/>
      <c r="AA82" s="21">
        <f>IF(ISBLANK(DM26),"",DM26)</f>
      </c>
      <c r="AB82" s="21"/>
      <c r="AC82" s="21">
        <f>IF(ISBLANK(DK26),"",DK26)</f>
      </c>
      <c r="AD82" s="22"/>
      <c r="AE82" s="21"/>
      <c r="AF82" s="21"/>
      <c r="AG82" s="22"/>
      <c r="AH82" s="25"/>
      <c r="AI82" s="21"/>
      <c r="AJ82" s="21"/>
      <c r="AK82" s="25"/>
      <c r="AL82" s="21">
        <f>IF(ISBLANK(DM33),"",DM33)</f>
      </c>
      <c r="AM82" s="21"/>
      <c r="AN82" s="21">
        <f>IF(ISBLANK(DK33),"",DK33)</f>
      </c>
      <c r="AO82" s="22"/>
      <c r="AP82" s="21"/>
      <c r="AQ82" s="21"/>
      <c r="AR82" s="22"/>
      <c r="AS82" s="25"/>
      <c r="AT82" s="21"/>
      <c r="AU82" s="21"/>
      <c r="AV82" s="25"/>
      <c r="AW82" s="21">
        <f>IF(ISBLANK(DM40),"",DM40)</f>
      </c>
      <c r="AX82" s="21"/>
      <c r="AY82" s="21">
        <f>IF(ISBLANK(DK40),"",DK40)</f>
      </c>
      <c r="AZ82" s="22"/>
      <c r="BA82" s="21"/>
      <c r="BB82" s="21"/>
      <c r="BC82" s="22"/>
      <c r="BD82" s="25"/>
      <c r="BE82" s="21"/>
      <c r="BF82" s="21"/>
      <c r="BG82" s="25"/>
      <c r="BH82" s="21">
        <f>IF(ISBLANK(DM47),"",DM47)</f>
      </c>
      <c r="BI82" s="21"/>
      <c r="BJ82" s="21">
        <f>IF(ISBLANK(DK47),"",DK47)</f>
      </c>
      <c r="BK82" s="22"/>
      <c r="BL82" s="21"/>
      <c r="BM82" s="21"/>
      <c r="BN82" s="22"/>
      <c r="BO82" s="25"/>
      <c r="BP82" s="21"/>
      <c r="BQ82" s="21"/>
      <c r="BR82" s="25"/>
      <c r="BS82" s="21">
        <f>IF(ISBLANK(DM54),"",DM54)</f>
      </c>
      <c r="BT82" s="21"/>
      <c r="BU82" s="21">
        <f>IF(ISBLANK(DK54),"",DK54)</f>
      </c>
      <c r="BV82" s="22"/>
      <c r="BW82" s="21"/>
      <c r="BX82" s="21"/>
      <c r="BY82" s="22"/>
      <c r="BZ82" s="25"/>
      <c r="CA82" s="21"/>
      <c r="CB82" s="21"/>
      <c r="CC82" s="25"/>
      <c r="CD82" s="21">
        <f>IF(ISBLANK(DM61),"",DM61)</f>
      </c>
      <c r="CE82" s="21"/>
      <c r="CF82" s="21">
        <f>IF(ISBLANK(DK61),"",DK61)</f>
      </c>
      <c r="CG82" s="22"/>
      <c r="CH82" s="21"/>
      <c r="CI82" s="21"/>
      <c r="CJ82" s="21"/>
      <c r="CK82" s="25"/>
      <c r="CL82" s="21"/>
      <c r="CM82" s="21"/>
      <c r="CN82" s="25"/>
      <c r="CO82" s="21">
        <f>IF(ISBLANK(DM68),"",DM68)</f>
      </c>
      <c r="CP82" s="21"/>
      <c r="CQ82" s="21">
        <f>IF(ISBLANK(DK68),"",DK68)</f>
      </c>
      <c r="CR82" s="22"/>
      <c r="CS82" s="21"/>
      <c r="CT82" s="21"/>
      <c r="CU82" s="21"/>
      <c r="CV82" s="25"/>
      <c r="CW82" s="21"/>
      <c r="CX82" s="21"/>
      <c r="CY82" s="25"/>
      <c r="CZ82" s="21">
        <f>IF(ISBLANK(DM75),"",DM75)</f>
      </c>
      <c r="DA82" s="21"/>
      <c r="DB82" s="21">
        <f>IF(ISBLANK(DK75),"",DK75)</f>
      </c>
      <c r="DC82" s="22"/>
      <c r="DD82" s="21"/>
      <c r="DE82" s="21"/>
      <c r="DF82" s="21"/>
      <c r="DG82" s="62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25"/>
      <c r="DS82" s="21"/>
      <c r="DT82" s="21"/>
      <c r="DU82" s="25"/>
      <c r="DV82" s="21"/>
      <c r="DW82" s="21"/>
      <c r="DX82" s="21"/>
      <c r="DY82" s="22"/>
      <c r="DZ82" s="21"/>
      <c r="EA82" s="21"/>
      <c r="EB82" s="31"/>
      <c r="EC82" s="47"/>
      <c r="ED82" s="49"/>
      <c r="EE82" s="51"/>
      <c r="EF82" s="53"/>
      <c r="EG82" s="45"/>
      <c r="EH82" s="38"/>
      <c r="EI82" s="46"/>
      <c r="EJ82" s="45"/>
      <c r="EK82" s="38"/>
      <c r="EL82" s="40"/>
      <c r="EO82" s="36"/>
      <c r="EP82" s="36"/>
      <c r="EQ82" s="36"/>
    </row>
    <row r="83" spans="1:147" ht="12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21"/>
      <c r="M83" s="21"/>
      <c r="N83" s="21"/>
      <c r="O83" s="26"/>
      <c r="P83" s="21">
        <f>IF(ISBLANK(DM20),"",DM20)</f>
      </c>
      <c r="Q83" s="21" t="s">
        <v>10</v>
      </c>
      <c r="R83" s="21">
        <f>IF(ISBLANK(DK20),"",DK20)</f>
      </c>
      <c r="S83" s="27"/>
      <c r="T83" s="21"/>
      <c r="U83" s="21"/>
      <c r="V83" s="22"/>
      <c r="W83" s="25"/>
      <c r="X83" s="21"/>
      <c r="Y83" s="21"/>
      <c r="Z83" s="26"/>
      <c r="AA83" s="21">
        <f>IF(ISBLANK(DM27),"",DM27)</f>
        <v>18</v>
      </c>
      <c r="AB83" s="21" t="s">
        <v>10</v>
      </c>
      <c r="AC83" s="21">
        <f>IF(ISBLANK(DK27),"",DK27)</f>
        <v>21</v>
      </c>
      <c r="AD83" s="27"/>
      <c r="AE83" s="21"/>
      <c r="AF83" s="21"/>
      <c r="AG83" s="22"/>
      <c r="AH83" s="25"/>
      <c r="AI83" s="21"/>
      <c r="AJ83" s="21"/>
      <c r="AK83" s="26"/>
      <c r="AL83" s="21">
        <f>IF(ISBLANK(DM34),"",DM34)</f>
      </c>
      <c r="AM83" s="21" t="s">
        <v>10</v>
      </c>
      <c r="AN83" s="21">
        <f>IF(ISBLANK(DK34),"",DK34)</f>
      </c>
      <c r="AO83" s="27"/>
      <c r="AP83" s="21"/>
      <c r="AQ83" s="21"/>
      <c r="AR83" s="22"/>
      <c r="AS83" s="25"/>
      <c r="AT83" s="21"/>
      <c r="AU83" s="21"/>
      <c r="AV83" s="26"/>
      <c r="AW83" s="21">
        <f>IF(ISBLANK(DM41),"",DM41)</f>
      </c>
      <c r="AX83" s="21" t="s">
        <v>10</v>
      </c>
      <c r="AY83" s="21">
        <f>IF(ISBLANK(DK41),"",DK41)</f>
      </c>
      <c r="AZ83" s="27"/>
      <c r="BA83" s="21"/>
      <c r="BB83" s="21"/>
      <c r="BC83" s="22"/>
      <c r="BD83" s="25"/>
      <c r="BE83" s="21"/>
      <c r="BF83" s="21"/>
      <c r="BG83" s="26"/>
      <c r="BH83" s="21">
        <f>IF(ISBLANK(DM48),"",DM48)</f>
      </c>
      <c r="BI83" s="21" t="s">
        <v>10</v>
      </c>
      <c r="BJ83" s="21">
        <f>IF(ISBLANK(DK48),"",DK48)</f>
      </c>
      <c r="BK83" s="27"/>
      <c r="BL83" s="21"/>
      <c r="BM83" s="21"/>
      <c r="BN83" s="22"/>
      <c r="BO83" s="25"/>
      <c r="BP83" s="21"/>
      <c r="BQ83" s="21"/>
      <c r="BR83" s="26"/>
      <c r="BS83" s="21">
        <f>IF(ISBLANK(DM55),"",DM55)</f>
        <v>17</v>
      </c>
      <c r="BT83" s="21" t="s">
        <v>10</v>
      </c>
      <c r="BU83" s="21">
        <f>IF(ISBLANK(DK55),"",DK55)</f>
        <v>21</v>
      </c>
      <c r="BV83" s="27"/>
      <c r="BW83" s="21"/>
      <c r="BX83" s="21"/>
      <c r="BY83" s="22"/>
      <c r="BZ83" s="25"/>
      <c r="CA83" s="21"/>
      <c r="CB83" s="21"/>
      <c r="CC83" s="26"/>
      <c r="CD83" s="21">
        <f>IF(ISBLANK(DM62),"",DM62)</f>
        <v>21</v>
      </c>
      <c r="CE83" s="21" t="s">
        <v>10</v>
      </c>
      <c r="CF83" s="21">
        <f>IF(ISBLANK(DK62),"",DK62)</f>
        <v>19</v>
      </c>
      <c r="CG83" s="27"/>
      <c r="CH83" s="21"/>
      <c r="CI83" s="21"/>
      <c r="CJ83" s="21"/>
      <c r="CK83" s="25"/>
      <c r="CL83" s="21"/>
      <c r="CM83" s="21"/>
      <c r="CN83" s="26"/>
      <c r="CO83" s="21">
        <f>IF(ISBLANK(DM69),"",DM69)</f>
        <v>15</v>
      </c>
      <c r="CP83" s="21" t="s">
        <v>10</v>
      </c>
      <c r="CQ83" s="21">
        <f>IF(ISBLANK(DK69),"",DK69)</f>
        <v>21</v>
      </c>
      <c r="CR83" s="27"/>
      <c r="CS83" s="21"/>
      <c r="CT83" s="21"/>
      <c r="CU83" s="21"/>
      <c r="CV83" s="25"/>
      <c r="CW83" s="21"/>
      <c r="CX83" s="21"/>
      <c r="CY83" s="26"/>
      <c r="CZ83" s="21">
        <f>IF(ISBLANK(DM76),"",DM76)</f>
      </c>
      <c r="DA83" s="21" t="s">
        <v>10</v>
      </c>
      <c r="DB83" s="21">
        <f>IF(ISBLANK(DK76),"",DK76)</f>
      </c>
      <c r="DC83" s="27"/>
      <c r="DD83" s="21"/>
      <c r="DE83" s="21"/>
      <c r="DF83" s="21"/>
      <c r="DG83" s="62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25"/>
      <c r="DS83" s="21"/>
      <c r="DT83" s="21"/>
      <c r="DU83" s="26"/>
      <c r="DV83" s="21"/>
      <c r="DW83" s="21" t="s">
        <v>10</v>
      </c>
      <c r="DX83" s="21"/>
      <c r="DY83" s="27"/>
      <c r="DZ83" s="21"/>
      <c r="EA83" s="21"/>
      <c r="EB83" s="31"/>
      <c r="EC83" s="47"/>
      <c r="ED83" s="49"/>
      <c r="EE83" s="51"/>
      <c r="EF83" s="53"/>
      <c r="EG83" s="45"/>
      <c r="EH83" s="38"/>
      <c r="EI83" s="46"/>
      <c r="EJ83" s="45"/>
      <c r="EK83" s="38"/>
      <c r="EL83" s="40"/>
      <c r="EO83" s="36"/>
      <c r="EP83" s="36"/>
      <c r="EQ83" s="36"/>
    </row>
    <row r="84" spans="1:147" ht="12">
      <c r="A84" s="10"/>
      <c r="B84" s="4"/>
      <c r="C84" s="4"/>
      <c r="D84" s="4"/>
      <c r="E84" s="4"/>
      <c r="F84" s="4"/>
      <c r="G84" s="4"/>
      <c r="H84" s="4"/>
      <c r="I84" s="4"/>
      <c r="J84" s="4"/>
      <c r="K84" s="19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7"/>
      <c r="W84" s="26"/>
      <c r="X84" s="28"/>
      <c r="Y84" s="28"/>
      <c r="Z84" s="28"/>
      <c r="AA84" s="28"/>
      <c r="AB84" s="28"/>
      <c r="AC84" s="28"/>
      <c r="AD84" s="28"/>
      <c r="AE84" s="28"/>
      <c r="AF84" s="28"/>
      <c r="AG84" s="27"/>
      <c r="AH84" s="26"/>
      <c r="AI84" s="28"/>
      <c r="AJ84" s="28"/>
      <c r="AK84" s="28"/>
      <c r="AL84" s="28"/>
      <c r="AM84" s="28"/>
      <c r="AN84" s="28"/>
      <c r="AO84" s="28"/>
      <c r="AP84" s="28"/>
      <c r="AQ84" s="28"/>
      <c r="AR84" s="27"/>
      <c r="AS84" s="26"/>
      <c r="AT84" s="28"/>
      <c r="AU84" s="28"/>
      <c r="AV84" s="28"/>
      <c r="AW84" s="28"/>
      <c r="AX84" s="28"/>
      <c r="AY84" s="28"/>
      <c r="AZ84" s="28"/>
      <c r="BA84" s="28"/>
      <c r="BB84" s="28"/>
      <c r="BC84" s="27"/>
      <c r="BD84" s="26"/>
      <c r="BE84" s="28"/>
      <c r="BF84" s="28"/>
      <c r="BG84" s="28"/>
      <c r="BH84" s="28"/>
      <c r="BI84" s="28"/>
      <c r="BJ84" s="28"/>
      <c r="BK84" s="28"/>
      <c r="BL84" s="28"/>
      <c r="BM84" s="28"/>
      <c r="BN84" s="27"/>
      <c r="BO84" s="26"/>
      <c r="BP84" s="28"/>
      <c r="BQ84" s="28"/>
      <c r="BR84" s="28"/>
      <c r="BS84" s="28"/>
      <c r="BT84" s="28"/>
      <c r="BU84" s="28"/>
      <c r="BV84" s="28"/>
      <c r="BW84" s="28"/>
      <c r="BX84" s="28"/>
      <c r="BY84" s="27"/>
      <c r="BZ84" s="26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6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6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64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26"/>
      <c r="DS84" s="28"/>
      <c r="DT84" s="28"/>
      <c r="DU84" s="28"/>
      <c r="DV84" s="28"/>
      <c r="DW84" s="28"/>
      <c r="DX84" s="28"/>
      <c r="DY84" s="28"/>
      <c r="DZ84" s="28"/>
      <c r="EA84" s="28"/>
      <c r="EB84" s="32"/>
      <c r="EC84" s="47"/>
      <c r="ED84" s="49"/>
      <c r="EE84" s="51"/>
      <c r="EF84" s="53"/>
      <c r="EG84" s="45"/>
      <c r="EH84" s="38"/>
      <c r="EI84" s="46"/>
      <c r="EJ84" s="45"/>
      <c r="EK84" s="38"/>
      <c r="EL84" s="40"/>
      <c r="EO84" s="36"/>
      <c r="EP84" s="36"/>
      <c r="EQ84" s="36"/>
    </row>
    <row r="85" spans="1:147" ht="12" customHeight="1">
      <c r="A85" s="9"/>
      <c r="B85" s="3"/>
      <c r="C85" s="3"/>
      <c r="D85" s="3"/>
      <c r="E85" s="3"/>
      <c r="F85" s="3"/>
      <c r="G85" s="3"/>
      <c r="H85" s="3"/>
      <c r="I85" s="3"/>
      <c r="J85" s="3"/>
      <c r="K85" s="17"/>
      <c r="L85" s="58" t="str">
        <f>IF(DR15="","",IF(DR15="○","●","○"))</f>
        <v>●</v>
      </c>
      <c r="M85" s="58"/>
      <c r="N85" s="21"/>
      <c r="O85" s="21"/>
      <c r="P85" s="21"/>
      <c r="Q85" s="21"/>
      <c r="R85" s="21"/>
      <c r="S85" s="21"/>
      <c r="T85" s="21"/>
      <c r="U85" s="21"/>
      <c r="V85" s="22"/>
      <c r="W85" s="57" t="str">
        <f>IF(DR22="","",IF(DR22="○","●","○"))</f>
        <v>●</v>
      </c>
      <c r="X85" s="58"/>
      <c r="Y85" s="21"/>
      <c r="Z85" s="21"/>
      <c r="AA85" s="21"/>
      <c r="AB85" s="21"/>
      <c r="AC85" s="21"/>
      <c r="AD85" s="21"/>
      <c r="AE85" s="21"/>
      <c r="AF85" s="21"/>
      <c r="AG85" s="22"/>
      <c r="AH85" s="57" t="str">
        <f>IF(DR29="","",IF(DR29="○","●","○"))</f>
        <v>●</v>
      </c>
      <c r="AI85" s="58"/>
      <c r="AJ85" s="21"/>
      <c r="AK85" s="21"/>
      <c r="AL85" s="21"/>
      <c r="AM85" s="21"/>
      <c r="AN85" s="21"/>
      <c r="AO85" s="21"/>
      <c r="AP85" s="21"/>
      <c r="AQ85" s="21"/>
      <c r="AR85" s="22"/>
      <c r="AS85" s="57" t="str">
        <f>IF(DR36="","",IF(DR36="○","●","○"))</f>
        <v>○</v>
      </c>
      <c r="AT85" s="58"/>
      <c r="AU85" s="21"/>
      <c r="AV85" s="21"/>
      <c r="AW85" s="21"/>
      <c r="AX85" s="21"/>
      <c r="AY85" s="21"/>
      <c r="AZ85" s="21"/>
      <c r="BA85" s="21"/>
      <c r="BB85" s="21"/>
      <c r="BC85" s="22"/>
      <c r="BD85" s="57" t="str">
        <f>IF(DR43="","",IF(DR43="○","●","○"))</f>
        <v>●</v>
      </c>
      <c r="BE85" s="58"/>
      <c r="BF85" s="21"/>
      <c r="BG85" s="21"/>
      <c r="BH85" s="21"/>
      <c r="BI85" s="21"/>
      <c r="BJ85" s="21"/>
      <c r="BK85" s="21"/>
      <c r="BL85" s="21"/>
      <c r="BM85" s="21"/>
      <c r="BN85" s="22"/>
      <c r="BO85" s="57" t="str">
        <f>IF(DR50="","",IF(DR50="○","●","○"))</f>
        <v>●</v>
      </c>
      <c r="BP85" s="58"/>
      <c r="BQ85" s="21"/>
      <c r="BR85" s="21"/>
      <c r="BS85" s="21"/>
      <c r="BT85" s="21"/>
      <c r="BU85" s="21"/>
      <c r="BV85" s="21"/>
      <c r="BW85" s="21"/>
      <c r="BX85" s="21"/>
      <c r="BY85" s="22"/>
      <c r="BZ85" s="57" t="str">
        <f>IF(DR57="","",IF(DR57="○","●","○"))</f>
        <v>●</v>
      </c>
      <c r="CA85" s="58"/>
      <c r="CB85" s="21"/>
      <c r="CC85" s="21"/>
      <c r="CD85" s="21"/>
      <c r="CE85" s="21"/>
      <c r="CF85" s="21"/>
      <c r="CG85" s="21"/>
      <c r="CH85" s="21"/>
      <c r="CI85" s="21"/>
      <c r="CJ85" s="21"/>
      <c r="CK85" s="57" t="str">
        <f>IF(DR64="","",IF(DR64="○","●","○"))</f>
        <v>●</v>
      </c>
      <c r="CL85" s="58"/>
      <c r="CM85" s="21"/>
      <c r="CN85" s="21"/>
      <c r="CO85" s="21"/>
      <c r="CP85" s="21"/>
      <c r="CQ85" s="21"/>
      <c r="CR85" s="21"/>
      <c r="CS85" s="21"/>
      <c r="CT85" s="21"/>
      <c r="CU85" s="21"/>
      <c r="CV85" s="57" t="str">
        <f>IF(DR71="","",IF(DR71="○","●","○"))</f>
        <v>●</v>
      </c>
      <c r="CW85" s="58"/>
      <c r="CX85" s="21"/>
      <c r="CY85" s="21"/>
      <c r="CZ85" s="21"/>
      <c r="DA85" s="21"/>
      <c r="DB85" s="21"/>
      <c r="DC85" s="21"/>
      <c r="DD85" s="21"/>
      <c r="DE85" s="21"/>
      <c r="DF85" s="21"/>
      <c r="DG85" s="57" t="str">
        <f>IF(DR78="","",IF(DR78="○","●","○"))</f>
        <v>●</v>
      </c>
      <c r="DH85" s="58"/>
      <c r="DI85" s="21"/>
      <c r="DJ85" s="21"/>
      <c r="DK85" s="21"/>
      <c r="DL85" s="21"/>
      <c r="DM85" s="21"/>
      <c r="DN85" s="21"/>
      <c r="DO85" s="21"/>
      <c r="DP85" s="21"/>
      <c r="DQ85" s="21"/>
      <c r="DR85" s="62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110">
        <f>COUNTIF(L85:DS86,"○")</f>
        <v>1</v>
      </c>
      <c r="ED85" s="112">
        <f>COUNTIF(L85:DS86,"●")</f>
        <v>9</v>
      </c>
      <c r="EE85" s="114">
        <f>EC85*2+ED85</f>
        <v>11</v>
      </c>
      <c r="EF85" s="116">
        <f>SUM(M88,X88,AI88,AT88,BE88,BP88,CA88,CL88,CW88,DH88)</f>
        <v>3</v>
      </c>
      <c r="EG85" s="118">
        <f>SUM(U88,AF88,AQ88,BB88,BM88,BX88,CI88,CT88,DE88,DP88)</f>
        <v>17</v>
      </c>
      <c r="EH85" s="120">
        <f>IF(EG85=0,"―",EF85/EG85)</f>
        <v>0.17647058823529413</v>
      </c>
      <c r="EI85" s="122">
        <f>SUM(P86:P90)+SUM(AA86:AA90)+SUM(AL86:AL90)+SUM(AW86:AW90)+SUM(BH86:BH90)+SUM(BS86:BS90)+SUM(CD86:CD90)+SUM(CO86:CO90)+SUM(CZ86:CZ90)+SUM(DK86:DK90)</f>
        <v>285</v>
      </c>
      <c r="EJ85" s="118">
        <f>SUM(R86:R90)+SUM(AN86:AN90)+SUM(AC86:AC90)+SUM(AY86:AY90)+SUM(BJ86:BJ90)+SUM(BU86:BU90)+SUM(CF86:CF90)+SUM(CQ86:CQ90)+SUM(DB86:DB90)+SUM(DM86:DM90)</f>
        <v>456</v>
      </c>
      <c r="EK85" s="120">
        <f>IF(EJ85=0,"―",EI85/EJ85)</f>
        <v>0.625</v>
      </c>
      <c r="EL85" s="101">
        <v>10</v>
      </c>
      <c r="EO85" s="36">
        <f>RANK(EE85,$EE$15:$EE$91)</f>
        <v>9</v>
      </c>
      <c r="EP85" s="36">
        <f>RANK(EH85,$EH$15:$EH$91)</f>
        <v>10</v>
      </c>
      <c r="EQ85" s="36">
        <f>RANK(EK85,$EK$15:$EK$91)</f>
        <v>10</v>
      </c>
    </row>
    <row r="86" spans="1:147" ht="12" customHeight="1">
      <c r="A86" s="42" t="str">
        <f>+DR9</f>
        <v>リョービ排球部</v>
      </c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58"/>
      <c r="M86" s="58"/>
      <c r="N86" s="21"/>
      <c r="O86" s="23"/>
      <c r="P86" s="21">
        <f>IF(ISBLANK(DX16),"",DX16)</f>
        <v>4</v>
      </c>
      <c r="Q86" s="21" t="s">
        <v>10</v>
      </c>
      <c r="R86" s="21">
        <f>IF(ISBLANK(DV16),"",DV16)</f>
        <v>21</v>
      </c>
      <c r="S86" s="24"/>
      <c r="T86" s="21"/>
      <c r="U86" s="21"/>
      <c r="V86" s="22"/>
      <c r="W86" s="57"/>
      <c r="X86" s="58"/>
      <c r="Y86" s="21"/>
      <c r="Z86" s="23"/>
      <c r="AA86" s="21">
        <f>IF(ISBLANK(DX23),"",DX23)</f>
        <v>13</v>
      </c>
      <c r="AB86" s="21" t="s">
        <v>10</v>
      </c>
      <c r="AC86" s="21">
        <f>IF(ISBLANK(DV23),"",DV23)</f>
        <v>21</v>
      </c>
      <c r="AD86" s="24"/>
      <c r="AE86" s="21"/>
      <c r="AF86" s="21"/>
      <c r="AG86" s="22"/>
      <c r="AH86" s="57"/>
      <c r="AI86" s="58"/>
      <c r="AJ86" s="21"/>
      <c r="AK86" s="23"/>
      <c r="AL86" s="21">
        <f>IF(ISBLANK(DX30),"",DX30)</f>
        <v>11</v>
      </c>
      <c r="AM86" s="21" t="s">
        <v>10</v>
      </c>
      <c r="AN86" s="21">
        <f>IF(ISBLANK(DV30),"",DV30)</f>
        <v>21</v>
      </c>
      <c r="AO86" s="24"/>
      <c r="AP86" s="21"/>
      <c r="AQ86" s="21"/>
      <c r="AR86" s="22"/>
      <c r="AS86" s="57"/>
      <c r="AT86" s="58"/>
      <c r="AU86" s="21"/>
      <c r="AV86" s="23"/>
      <c r="AW86" s="21">
        <f>IF(ISBLANK(DX37),"",DX37)</f>
        <v>21</v>
      </c>
      <c r="AX86" s="21" t="s">
        <v>10</v>
      </c>
      <c r="AY86" s="21">
        <f>IF(ISBLANK(DV37),"",DV37)</f>
        <v>17</v>
      </c>
      <c r="AZ86" s="24"/>
      <c r="BA86" s="21"/>
      <c r="BB86" s="21"/>
      <c r="BC86" s="22"/>
      <c r="BD86" s="57"/>
      <c r="BE86" s="58"/>
      <c r="BF86" s="21"/>
      <c r="BG86" s="23"/>
      <c r="BH86" s="21">
        <f>IF(ISBLANK(DX44),"",DX44)</f>
        <v>14</v>
      </c>
      <c r="BI86" s="21" t="s">
        <v>10</v>
      </c>
      <c r="BJ86" s="21">
        <f>IF(ISBLANK(DV44),"",DV44)</f>
        <v>21</v>
      </c>
      <c r="BK86" s="24"/>
      <c r="BL86" s="21"/>
      <c r="BM86" s="21"/>
      <c r="BN86" s="22"/>
      <c r="BO86" s="57"/>
      <c r="BP86" s="58"/>
      <c r="BQ86" s="21"/>
      <c r="BR86" s="23"/>
      <c r="BS86" s="21">
        <f>IF(ISBLANK(DX51),"",DX51)</f>
        <v>18</v>
      </c>
      <c r="BT86" s="21" t="s">
        <v>10</v>
      </c>
      <c r="BU86" s="21">
        <f>IF(ISBLANK(DV51),"",DV51)</f>
        <v>21</v>
      </c>
      <c r="BV86" s="24"/>
      <c r="BW86" s="21"/>
      <c r="BX86" s="21"/>
      <c r="BY86" s="22"/>
      <c r="BZ86" s="57"/>
      <c r="CA86" s="58"/>
      <c r="CB86" s="21"/>
      <c r="CC86" s="23"/>
      <c r="CD86" s="21">
        <f>IF(ISBLANK(DX58),"",DX58)</f>
        <v>17</v>
      </c>
      <c r="CE86" s="21" t="s">
        <v>10</v>
      </c>
      <c r="CF86" s="21">
        <f>IF(ISBLANK(DV58),"",DV58)</f>
        <v>21</v>
      </c>
      <c r="CG86" s="24"/>
      <c r="CH86" s="21"/>
      <c r="CI86" s="21"/>
      <c r="CJ86" s="21"/>
      <c r="CK86" s="57"/>
      <c r="CL86" s="58"/>
      <c r="CM86" s="21"/>
      <c r="CN86" s="23"/>
      <c r="CO86" s="21">
        <f>IF(ISBLANK(DX65),"",DX65)</f>
        <v>12</v>
      </c>
      <c r="CP86" s="21" t="s">
        <v>10</v>
      </c>
      <c r="CQ86" s="21">
        <f>IF(ISBLANK(DV65),"",DV65)</f>
        <v>21</v>
      </c>
      <c r="CR86" s="24"/>
      <c r="CS86" s="21"/>
      <c r="CT86" s="21"/>
      <c r="CU86" s="21"/>
      <c r="CV86" s="57"/>
      <c r="CW86" s="58"/>
      <c r="CX86" s="21"/>
      <c r="CY86" s="23"/>
      <c r="CZ86" s="21">
        <f>IF(ISBLANK(DX72),"",DX72)</f>
        <v>12</v>
      </c>
      <c r="DA86" s="21" t="s">
        <v>10</v>
      </c>
      <c r="DB86" s="21">
        <f>IF(ISBLANK(DV72),"",DV72)</f>
        <v>21</v>
      </c>
      <c r="DC86" s="24"/>
      <c r="DD86" s="21"/>
      <c r="DE86" s="21"/>
      <c r="DF86" s="21"/>
      <c r="DG86" s="57"/>
      <c r="DH86" s="58"/>
      <c r="DI86" s="21"/>
      <c r="DJ86" s="23"/>
      <c r="DK86" s="21">
        <f>IF(ISBLANK(DX79),"",DX79)</f>
        <v>11</v>
      </c>
      <c r="DL86" s="21" t="s">
        <v>10</v>
      </c>
      <c r="DM86" s="21">
        <f>IF(ISBLANK(DV79),"",DV79)</f>
        <v>21</v>
      </c>
      <c r="DN86" s="24"/>
      <c r="DO86" s="21"/>
      <c r="DP86" s="21"/>
      <c r="DQ86" s="21"/>
      <c r="DR86" s="62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47"/>
      <c r="ED86" s="49"/>
      <c r="EE86" s="51"/>
      <c r="EF86" s="53"/>
      <c r="EG86" s="45"/>
      <c r="EH86" s="38"/>
      <c r="EI86" s="46"/>
      <c r="EJ86" s="45"/>
      <c r="EK86" s="38"/>
      <c r="EL86" s="40"/>
      <c r="EO86" s="36"/>
      <c r="EP86" s="36"/>
      <c r="EQ86" s="36"/>
    </row>
    <row r="87" spans="1:147" ht="12" customHeight="1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21"/>
      <c r="M87" s="21"/>
      <c r="N87" s="21"/>
      <c r="O87" s="25"/>
      <c r="P87" s="21">
        <f>IF(ISBLANK(DX17),"",DX17)</f>
      </c>
      <c r="Q87" s="21"/>
      <c r="R87" s="21">
        <f>IF(ISBLANK(DV17),"",DV17)</f>
      </c>
      <c r="S87" s="22"/>
      <c r="T87" s="21"/>
      <c r="U87" s="21"/>
      <c r="V87" s="22"/>
      <c r="W87" s="25"/>
      <c r="X87" s="21"/>
      <c r="Y87" s="21"/>
      <c r="Z87" s="25"/>
      <c r="AA87" s="21">
        <f>IF(ISBLANK(DX24),"",DX24)</f>
      </c>
      <c r="AB87" s="21"/>
      <c r="AC87" s="21">
        <f>IF(ISBLANK(DV24),"",DV24)</f>
      </c>
      <c r="AD87" s="22"/>
      <c r="AE87" s="21"/>
      <c r="AF87" s="21"/>
      <c r="AG87" s="22"/>
      <c r="AH87" s="25"/>
      <c r="AI87" s="21"/>
      <c r="AJ87" s="21"/>
      <c r="AK87" s="25"/>
      <c r="AL87" s="21">
        <f>IF(ISBLANK(DX31),"",DX31)</f>
      </c>
      <c r="AM87" s="21"/>
      <c r="AN87" s="21">
        <f>IF(ISBLANK(DV31),"",DV31)</f>
      </c>
      <c r="AO87" s="22"/>
      <c r="AP87" s="21"/>
      <c r="AQ87" s="21"/>
      <c r="AR87" s="22"/>
      <c r="AS87" s="25"/>
      <c r="AT87" s="21"/>
      <c r="AU87" s="21"/>
      <c r="AV87" s="25"/>
      <c r="AW87" s="21">
        <f>IF(ISBLANK(DX38),"",DX38)</f>
      </c>
      <c r="AX87" s="21"/>
      <c r="AY87" s="21">
        <f>IF(ISBLANK(DV38),"",DV38)</f>
      </c>
      <c r="AZ87" s="22"/>
      <c r="BA87" s="21"/>
      <c r="BB87" s="21"/>
      <c r="BC87" s="22"/>
      <c r="BD87" s="25"/>
      <c r="BE87" s="21"/>
      <c r="BF87" s="21"/>
      <c r="BG87" s="25"/>
      <c r="BH87" s="21">
        <f>IF(ISBLANK(DX45),"",DX45)</f>
      </c>
      <c r="BI87" s="21"/>
      <c r="BJ87" s="21">
        <f>IF(ISBLANK(DV45),"",DV45)</f>
      </c>
      <c r="BK87" s="22"/>
      <c r="BL87" s="21"/>
      <c r="BM87" s="21"/>
      <c r="BN87" s="22"/>
      <c r="BO87" s="25"/>
      <c r="BP87" s="21"/>
      <c r="BQ87" s="21"/>
      <c r="BR87" s="25"/>
      <c r="BS87" s="21">
        <f>IF(ISBLANK(DX52),"",DX52)</f>
      </c>
      <c r="BT87" s="21"/>
      <c r="BU87" s="21">
        <f>IF(ISBLANK(DV52),"",DV52)</f>
      </c>
      <c r="BV87" s="22"/>
      <c r="BW87" s="21"/>
      <c r="BX87" s="21"/>
      <c r="BY87" s="22"/>
      <c r="BZ87" s="25"/>
      <c r="CA87" s="21"/>
      <c r="CB87" s="21"/>
      <c r="CC87" s="25"/>
      <c r="CD87" s="21">
        <f>IF(ISBLANK(DX59),"",DX59)</f>
      </c>
      <c r="CE87" s="21"/>
      <c r="CF87" s="21">
        <f>IF(ISBLANK(DV59),"",DV59)</f>
      </c>
      <c r="CG87" s="22"/>
      <c r="CH87" s="21"/>
      <c r="CI87" s="21"/>
      <c r="CJ87" s="21"/>
      <c r="CK87" s="25"/>
      <c r="CL87" s="21"/>
      <c r="CM87" s="21"/>
      <c r="CN87" s="25"/>
      <c r="CO87" s="21">
        <f>IF(ISBLANK(DX66),"",DX66)</f>
      </c>
      <c r="CP87" s="21"/>
      <c r="CQ87" s="21">
        <f>IF(ISBLANK(DV66),"",DV66)</f>
      </c>
      <c r="CR87" s="22"/>
      <c r="CS87" s="21"/>
      <c r="CT87" s="21"/>
      <c r="CU87" s="21"/>
      <c r="CV87" s="25"/>
      <c r="CW87" s="21"/>
      <c r="CX87" s="21"/>
      <c r="CY87" s="25"/>
      <c r="CZ87" s="21">
        <f>IF(ISBLANK(DX73),"",DX73)</f>
      </c>
      <c r="DA87" s="21"/>
      <c r="DB87" s="21">
        <f>IF(ISBLANK(DV73),"",DV73)</f>
      </c>
      <c r="DC87" s="22"/>
      <c r="DD87" s="21"/>
      <c r="DE87" s="21"/>
      <c r="DF87" s="21"/>
      <c r="DG87" s="25"/>
      <c r="DH87" s="21"/>
      <c r="DI87" s="21"/>
      <c r="DJ87" s="25"/>
      <c r="DK87" s="21">
        <f>IF(ISBLANK(DX80),"",DX80)</f>
      </c>
      <c r="DL87" s="21"/>
      <c r="DM87" s="21">
        <f>IF(ISBLANK(DV80),"",DV80)</f>
      </c>
      <c r="DN87" s="22"/>
      <c r="DO87" s="21"/>
      <c r="DP87" s="21"/>
      <c r="DQ87" s="21"/>
      <c r="DR87" s="62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47"/>
      <c r="ED87" s="49"/>
      <c r="EE87" s="51"/>
      <c r="EF87" s="53"/>
      <c r="EG87" s="45"/>
      <c r="EH87" s="38"/>
      <c r="EI87" s="46"/>
      <c r="EJ87" s="45"/>
      <c r="EK87" s="38"/>
      <c r="EL87" s="40"/>
      <c r="EO87" s="36"/>
      <c r="EP87" s="36"/>
      <c r="EQ87" s="36"/>
    </row>
    <row r="88" spans="1:147" ht="12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21"/>
      <c r="M88" s="21">
        <f>IF(EA18="","",EA18)</f>
        <v>0</v>
      </c>
      <c r="N88" s="21"/>
      <c r="O88" s="25"/>
      <c r="P88" s="21">
        <f>IF(ISBLANK(DX18),"",DX18)</f>
        <v>1</v>
      </c>
      <c r="Q88" s="21" t="s">
        <v>10</v>
      </c>
      <c r="R88" s="21">
        <f>IF(ISBLANK(DV18),"",DV18)</f>
        <v>21</v>
      </c>
      <c r="S88" s="22"/>
      <c r="T88" s="21"/>
      <c r="U88" s="21">
        <f>IF(DS18="","",DS18)</f>
        <v>2</v>
      </c>
      <c r="V88" s="22"/>
      <c r="W88" s="25"/>
      <c r="X88" s="21">
        <f>IF(EA25="","",EA25)</f>
        <v>0</v>
      </c>
      <c r="Y88" s="21"/>
      <c r="Z88" s="25"/>
      <c r="AA88" s="21">
        <f>IF(ISBLANK(DX25),"",DX25)</f>
        <v>6</v>
      </c>
      <c r="AB88" s="21" t="s">
        <v>10</v>
      </c>
      <c r="AC88" s="21">
        <f>IF(ISBLANK(DV25),"",DV25)</f>
        <v>21</v>
      </c>
      <c r="AD88" s="22"/>
      <c r="AE88" s="21"/>
      <c r="AF88" s="21">
        <f>IF(DS25="","",DS25)</f>
        <v>2</v>
      </c>
      <c r="AG88" s="22"/>
      <c r="AH88" s="25"/>
      <c r="AI88" s="21">
        <f>IF(EA32="","",EA32)</f>
      </c>
      <c r="AJ88" s="21"/>
      <c r="AK88" s="25"/>
      <c r="AL88" s="21">
        <f>IF(ISBLANK(DX32),"",DX32)</f>
        <v>8</v>
      </c>
      <c r="AM88" s="21" t="s">
        <v>10</v>
      </c>
      <c r="AN88" s="21">
        <f>IF(ISBLANK(DV32),"",DV32)</f>
        <v>21</v>
      </c>
      <c r="AO88" s="22"/>
      <c r="AP88" s="21"/>
      <c r="AQ88" s="21">
        <f>IF(DS32="","",DS32)</f>
      </c>
      <c r="AR88" s="22"/>
      <c r="AS88" s="25"/>
      <c r="AT88" s="21">
        <f>IF(EA39="","",EA39)</f>
        <v>2</v>
      </c>
      <c r="AU88" s="21"/>
      <c r="AV88" s="25"/>
      <c r="AW88" s="21">
        <f>IF(ISBLANK(DX39),"",DX39)</f>
        <v>19</v>
      </c>
      <c r="AX88" s="21" t="s">
        <v>10</v>
      </c>
      <c r="AY88" s="21">
        <f>IF(ISBLANK(DV39),"",DV39)</f>
        <v>21</v>
      </c>
      <c r="AZ88" s="22"/>
      <c r="BA88" s="21"/>
      <c r="BB88" s="21">
        <f>IF(DS39="","",DS39)</f>
        <v>1</v>
      </c>
      <c r="BC88" s="22"/>
      <c r="BD88" s="25"/>
      <c r="BE88" s="21">
        <f>IF(EA46="","",EA46)</f>
        <v>0</v>
      </c>
      <c r="BF88" s="21"/>
      <c r="BG88" s="25"/>
      <c r="BH88" s="21">
        <f>IF(ISBLANK(DX46),"",DX46)</f>
        <v>6</v>
      </c>
      <c r="BI88" s="21" t="s">
        <v>10</v>
      </c>
      <c r="BJ88" s="21">
        <f>IF(ISBLANK(DV46),"",DV46)</f>
        <v>21</v>
      </c>
      <c r="BK88" s="22"/>
      <c r="BL88" s="21"/>
      <c r="BM88" s="21">
        <f>IF(DS46="","",DS46)</f>
        <v>2</v>
      </c>
      <c r="BN88" s="22"/>
      <c r="BO88" s="25"/>
      <c r="BP88" s="21">
        <f>IF(EA53="","",EA53)</f>
        <v>0</v>
      </c>
      <c r="BQ88" s="21"/>
      <c r="BR88" s="25"/>
      <c r="BS88" s="21">
        <f>IF(ISBLANK(DX53),"",DX53)</f>
        <v>12</v>
      </c>
      <c r="BT88" s="21" t="s">
        <v>10</v>
      </c>
      <c r="BU88" s="21">
        <f>IF(ISBLANK(DV53),"",DV53)</f>
        <v>21</v>
      </c>
      <c r="BV88" s="22"/>
      <c r="BW88" s="21"/>
      <c r="BX88" s="21">
        <f>IF(DS53="","",DS53)</f>
        <v>2</v>
      </c>
      <c r="BY88" s="22"/>
      <c r="BZ88" s="25"/>
      <c r="CA88" s="21">
        <f>IF(EA60="","",EA60)</f>
        <v>1</v>
      </c>
      <c r="CB88" s="21"/>
      <c r="CC88" s="25"/>
      <c r="CD88" s="21">
        <f>IF(ISBLANK(DX60),"",DX60)</f>
        <v>21</v>
      </c>
      <c r="CE88" s="21" t="s">
        <v>10</v>
      </c>
      <c r="CF88" s="21">
        <f>IF(ISBLANK(DV60),"",DV60)</f>
        <v>17</v>
      </c>
      <c r="CG88" s="22"/>
      <c r="CH88" s="21"/>
      <c r="CI88" s="21">
        <f>IF(DS60="","",DS60)</f>
        <v>2</v>
      </c>
      <c r="CJ88" s="21"/>
      <c r="CK88" s="25"/>
      <c r="CL88" s="21">
        <f>IF(EA67="","",EA67)</f>
        <v>0</v>
      </c>
      <c r="CM88" s="21"/>
      <c r="CN88" s="25"/>
      <c r="CO88" s="21">
        <f>IF(ISBLANK(DX67),"",DX67)</f>
        <v>8</v>
      </c>
      <c r="CP88" s="21" t="s">
        <v>10</v>
      </c>
      <c r="CQ88" s="21">
        <f>IF(ISBLANK(DV67),"",DV67)</f>
        <v>21</v>
      </c>
      <c r="CR88" s="22"/>
      <c r="CS88" s="21"/>
      <c r="CT88" s="21">
        <f>IF(DS67="","",DS67)</f>
        <v>2</v>
      </c>
      <c r="CU88" s="21"/>
      <c r="CV88" s="25"/>
      <c r="CW88" s="21">
        <f>IF(EA74="","",EA74)</f>
        <v>0</v>
      </c>
      <c r="CX88" s="21"/>
      <c r="CY88" s="25"/>
      <c r="CZ88" s="21">
        <f>IF(ISBLANK(DX74),"",DX74)</f>
        <v>25</v>
      </c>
      <c r="DA88" s="21" t="s">
        <v>10</v>
      </c>
      <c r="DB88" s="21">
        <f>IF(ISBLANK(DV74),"",DV74)</f>
        <v>27</v>
      </c>
      <c r="DC88" s="22"/>
      <c r="DD88" s="21"/>
      <c r="DE88" s="21">
        <f>IF(DS74="","",DS74)</f>
        <v>2</v>
      </c>
      <c r="DF88" s="21"/>
      <c r="DG88" s="25"/>
      <c r="DH88" s="21">
        <f>IF(EA81="","",EA81)</f>
        <v>0</v>
      </c>
      <c r="DI88" s="21"/>
      <c r="DJ88" s="25"/>
      <c r="DK88" s="21">
        <f>IF(ISBLANK(DX81),"",DX81)</f>
        <v>11</v>
      </c>
      <c r="DL88" s="21" t="s">
        <v>10</v>
      </c>
      <c r="DM88" s="21">
        <f>IF(ISBLANK(DV81),"",DV81)</f>
        <v>21</v>
      </c>
      <c r="DN88" s="22"/>
      <c r="DO88" s="21"/>
      <c r="DP88" s="21">
        <f>IF(DS81="","",DS81)</f>
        <v>2</v>
      </c>
      <c r="DQ88" s="21"/>
      <c r="DR88" s="62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47"/>
      <c r="ED88" s="49"/>
      <c r="EE88" s="51"/>
      <c r="EF88" s="53"/>
      <c r="EG88" s="45"/>
      <c r="EH88" s="38"/>
      <c r="EI88" s="46"/>
      <c r="EJ88" s="45"/>
      <c r="EK88" s="38"/>
      <c r="EL88" s="40"/>
      <c r="EO88" s="36"/>
      <c r="EP88" s="36"/>
      <c r="EQ88" s="36"/>
    </row>
    <row r="89" spans="1:147" ht="12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21"/>
      <c r="M89" s="21"/>
      <c r="N89" s="21"/>
      <c r="O89" s="25"/>
      <c r="P89" s="21">
        <f>IF(ISBLANK(DX19),"",DX19)</f>
      </c>
      <c r="Q89" s="21"/>
      <c r="R89" s="21">
        <f>IF(ISBLANK(DV19),"",DV19)</f>
      </c>
      <c r="S89" s="22"/>
      <c r="T89" s="21"/>
      <c r="U89" s="21"/>
      <c r="V89" s="22"/>
      <c r="W89" s="25"/>
      <c r="X89" s="21"/>
      <c r="Y89" s="21"/>
      <c r="Z89" s="25"/>
      <c r="AA89" s="21">
        <f>IF(ISBLANK(DX26),"",DX26)</f>
      </c>
      <c r="AB89" s="21"/>
      <c r="AC89" s="21">
        <f>IF(ISBLANK(DV26),"",DV26)</f>
      </c>
      <c r="AD89" s="22"/>
      <c r="AE89" s="21"/>
      <c r="AF89" s="21"/>
      <c r="AG89" s="22"/>
      <c r="AH89" s="25"/>
      <c r="AI89" s="21"/>
      <c r="AJ89" s="21"/>
      <c r="AK89" s="25"/>
      <c r="AL89" s="21">
        <f>IF(ISBLANK(DX33),"",DX33)</f>
      </c>
      <c r="AM89" s="21"/>
      <c r="AN89" s="21">
        <f>IF(ISBLANK(DV33),"",DV33)</f>
      </c>
      <c r="AO89" s="22"/>
      <c r="AP89" s="21"/>
      <c r="AQ89" s="21"/>
      <c r="AR89" s="22"/>
      <c r="AS89" s="25"/>
      <c r="AT89" s="21"/>
      <c r="AU89" s="21"/>
      <c r="AV89" s="25"/>
      <c r="AW89" s="21">
        <f>IF(ISBLANK(DX40),"",DX40)</f>
      </c>
      <c r="AX89" s="21"/>
      <c r="AY89" s="21">
        <f>IF(ISBLANK(DV40),"",DV40)</f>
      </c>
      <c r="AZ89" s="22"/>
      <c r="BA89" s="21"/>
      <c r="BB89" s="21"/>
      <c r="BC89" s="22"/>
      <c r="BD89" s="25"/>
      <c r="BE89" s="21"/>
      <c r="BF89" s="21"/>
      <c r="BG89" s="25"/>
      <c r="BH89" s="21">
        <f>IF(ISBLANK(DX47),"",DX47)</f>
      </c>
      <c r="BI89" s="21"/>
      <c r="BJ89" s="21">
        <f>IF(ISBLANK(DV47),"",DV47)</f>
      </c>
      <c r="BK89" s="22"/>
      <c r="BL89" s="21"/>
      <c r="BM89" s="21"/>
      <c r="BN89" s="22"/>
      <c r="BO89" s="25"/>
      <c r="BP89" s="21"/>
      <c r="BQ89" s="21"/>
      <c r="BR89" s="25"/>
      <c r="BS89" s="21">
        <f>IF(ISBLANK(DX54),"",DX54)</f>
      </c>
      <c r="BT89" s="21"/>
      <c r="BU89" s="21">
        <f>IF(ISBLANK(DV54),"",DV54)</f>
      </c>
      <c r="BV89" s="22"/>
      <c r="BW89" s="21"/>
      <c r="BX89" s="21"/>
      <c r="BY89" s="22"/>
      <c r="BZ89" s="25"/>
      <c r="CA89" s="21"/>
      <c r="CB89" s="21"/>
      <c r="CC89" s="25"/>
      <c r="CD89" s="21">
        <f>IF(ISBLANK(DX61),"",DX61)</f>
      </c>
      <c r="CE89" s="21"/>
      <c r="CF89" s="21">
        <f>IF(ISBLANK(DV61),"",DV61)</f>
      </c>
      <c r="CG89" s="22"/>
      <c r="CH89" s="21"/>
      <c r="CI89" s="21"/>
      <c r="CJ89" s="21"/>
      <c r="CK89" s="25"/>
      <c r="CL89" s="21"/>
      <c r="CM89" s="21"/>
      <c r="CN89" s="25"/>
      <c r="CO89" s="21">
        <f>IF(ISBLANK(DX68),"",DX68)</f>
      </c>
      <c r="CP89" s="21"/>
      <c r="CQ89" s="21">
        <f>IF(ISBLANK(DV68),"",DV68)</f>
      </c>
      <c r="CR89" s="22"/>
      <c r="CS89" s="21"/>
      <c r="CT89" s="21"/>
      <c r="CU89" s="21"/>
      <c r="CV89" s="25"/>
      <c r="CW89" s="21"/>
      <c r="CX89" s="21"/>
      <c r="CY89" s="25"/>
      <c r="CZ89" s="21">
        <f>IF(ISBLANK(DX75),"",DX75)</f>
      </c>
      <c r="DA89" s="21"/>
      <c r="DB89" s="21">
        <f>IF(ISBLANK(DV75),"",DV75)</f>
      </c>
      <c r="DC89" s="22"/>
      <c r="DD89" s="21"/>
      <c r="DE89" s="21"/>
      <c r="DF89" s="21"/>
      <c r="DG89" s="25"/>
      <c r="DH89" s="21"/>
      <c r="DI89" s="21"/>
      <c r="DJ89" s="25"/>
      <c r="DK89" s="21">
        <f>IF(ISBLANK(DX82),"",DX82)</f>
      </c>
      <c r="DL89" s="21"/>
      <c r="DM89" s="21">
        <f>IF(ISBLANK(DV82),"",DV82)</f>
      </c>
      <c r="DN89" s="22"/>
      <c r="DO89" s="21"/>
      <c r="DP89" s="21"/>
      <c r="DQ89" s="21"/>
      <c r="DR89" s="62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47"/>
      <c r="ED89" s="49"/>
      <c r="EE89" s="51"/>
      <c r="EF89" s="53"/>
      <c r="EG89" s="45"/>
      <c r="EH89" s="38"/>
      <c r="EI89" s="46"/>
      <c r="EJ89" s="45"/>
      <c r="EK89" s="38"/>
      <c r="EL89" s="40"/>
      <c r="EO89" s="36"/>
      <c r="EP89" s="36"/>
      <c r="EQ89" s="36"/>
    </row>
    <row r="90" spans="1:147" ht="12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21"/>
      <c r="M90" s="21"/>
      <c r="N90" s="21"/>
      <c r="O90" s="26"/>
      <c r="P90" s="21">
        <f>IF(ISBLANK(DX20),"",DX20)</f>
      </c>
      <c r="Q90" s="21" t="s">
        <v>10</v>
      </c>
      <c r="R90" s="21">
        <f>IF(ISBLANK(DV20),"",DV20)</f>
      </c>
      <c r="S90" s="27"/>
      <c r="T90" s="21"/>
      <c r="U90" s="21"/>
      <c r="V90" s="22"/>
      <c r="W90" s="25"/>
      <c r="X90" s="21"/>
      <c r="Y90" s="21"/>
      <c r="Z90" s="26"/>
      <c r="AA90" s="21">
        <f>IF(ISBLANK(DX27),"",DX27)</f>
      </c>
      <c r="AB90" s="21" t="s">
        <v>10</v>
      </c>
      <c r="AC90" s="21">
        <f>IF(ISBLANK(DV27),"",DV27)</f>
      </c>
      <c r="AD90" s="27"/>
      <c r="AE90" s="21"/>
      <c r="AF90" s="21"/>
      <c r="AG90" s="22"/>
      <c r="AH90" s="25"/>
      <c r="AI90" s="21"/>
      <c r="AJ90" s="21"/>
      <c r="AK90" s="26"/>
      <c r="AL90" s="21">
        <f>IF(ISBLANK(DX34),"",DX34)</f>
      </c>
      <c r="AM90" s="21" t="s">
        <v>10</v>
      </c>
      <c r="AN90" s="21">
        <f>IF(ISBLANK(DV34),"",DV34)</f>
      </c>
      <c r="AO90" s="27"/>
      <c r="AP90" s="21"/>
      <c r="AQ90" s="21"/>
      <c r="AR90" s="22"/>
      <c r="AS90" s="25"/>
      <c r="AT90" s="21"/>
      <c r="AU90" s="21"/>
      <c r="AV90" s="26"/>
      <c r="AW90" s="21">
        <f>IF(ISBLANK(DX41),"",DX41)</f>
        <v>21</v>
      </c>
      <c r="AX90" s="21" t="s">
        <v>10</v>
      </c>
      <c r="AY90" s="21">
        <f>IF(ISBLANK(DV41),"",DV41)</f>
        <v>17</v>
      </c>
      <c r="AZ90" s="27"/>
      <c r="BA90" s="21"/>
      <c r="BB90" s="21"/>
      <c r="BC90" s="22"/>
      <c r="BD90" s="25"/>
      <c r="BE90" s="21"/>
      <c r="BF90" s="21"/>
      <c r="BG90" s="26"/>
      <c r="BH90" s="21">
        <f>IF(ISBLANK(DX48),"",DX48)</f>
      </c>
      <c r="BI90" s="21" t="s">
        <v>10</v>
      </c>
      <c r="BJ90" s="21">
        <f>IF(ISBLANK(DV48),"",DV48)</f>
      </c>
      <c r="BK90" s="27"/>
      <c r="BL90" s="21"/>
      <c r="BM90" s="21"/>
      <c r="BN90" s="22"/>
      <c r="BO90" s="25"/>
      <c r="BP90" s="21"/>
      <c r="BQ90" s="21"/>
      <c r="BR90" s="26"/>
      <c r="BS90" s="21">
        <f>IF(ISBLANK(DX55),"",DX55)</f>
      </c>
      <c r="BT90" s="21" t="s">
        <v>10</v>
      </c>
      <c r="BU90" s="21">
        <f>IF(ISBLANK(DV55),"",DV55)</f>
      </c>
      <c r="BV90" s="27"/>
      <c r="BW90" s="21"/>
      <c r="BX90" s="21"/>
      <c r="BY90" s="22"/>
      <c r="BZ90" s="25"/>
      <c r="CA90" s="21"/>
      <c r="CB90" s="21"/>
      <c r="CC90" s="26"/>
      <c r="CD90" s="21">
        <f>IF(ISBLANK(DX62),"",DX62)</f>
        <v>14</v>
      </c>
      <c r="CE90" s="21" t="s">
        <v>10</v>
      </c>
      <c r="CF90" s="21">
        <f>IF(ISBLANK(DV62),"",DV62)</f>
        <v>21</v>
      </c>
      <c r="CG90" s="27"/>
      <c r="CH90" s="21"/>
      <c r="CI90" s="21"/>
      <c r="CJ90" s="21"/>
      <c r="CK90" s="25"/>
      <c r="CL90" s="21"/>
      <c r="CM90" s="21"/>
      <c r="CN90" s="26"/>
      <c r="CO90" s="21">
        <f>IF(ISBLANK(DX69),"",DX69)</f>
      </c>
      <c r="CP90" s="21" t="s">
        <v>10</v>
      </c>
      <c r="CQ90" s="21">
        <f>IF(ISBLANK(DV69),"",DV69)</f>
      </c>
      <c r="CR90" s="27"/>
      <c r="CS90" s="21"/>
      <c r="CT90" s="21"/>
      <c r="CU90" s="21"/>
      <c r="CV90" s="25"/>
      <c r="CW90" s="21"/>
      <c r="CX90" s="21"/>
      <c r="CY90" s="26"/>
      <c r="CZ90" s="21">
        <f>IF(ISBLANK(DX76),"",DX76)</f>
      </c>
      <c r="DA90" s="21" t="s">
        <v>10</v>
      </c>
      <c r="DB90" s="21">
        <f>IF(ISBLANK(DV76),"",DV76)</f>
      </c>
      <c r="DC90" s="27"/>
      <c r="DD90" s="21"/>
      <c r="DE90" s="21"/>
      <c r="DF90" s="21"/>
      <c r="DG90" s="25"/>
      <c r="DH90" s="21"/>
      <c r="DI90" s="21"/>
      <c r="DJ90" s="26"/>
      <c r="DK90" s="21">
        <f>IF(ISBLANK(DX83),"",DX83)</f>
      </c>
      <c r="DL90" s="21" t="s">
        <v>10</v>
      </c>
      <c r="DM90" s="21">
        <f>IF(ISBLANK(DV83),"",DV83)</f>
      </c>
      <c r="DN90" s="27"/>
      <c r="DO90" s="21"/>
      <c r="DP90" s="21"/>
      <c r="DQ90" s="21"/>
      <c r="DR90" s="62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47"/>
      <c r="ED90" s="49"/>
      <c r="EE90" s="51"/>
      <c r="EF90" s="53"/>
      <c r="EG90" s="45"/>
      <c r="EH90" s="38"/>
      <c r="EI90" s="46"/>
      <c r="EJ90" s="45"/>
      <c r="EK90" s="38"/>
      <c r="EL90" s="40"/>
      <c r="EO90" s="36"/>
      <c r="EP90" s="36"/>
      <c r="EQ90" s="36"/>
    </row>
    <row r="91" spans="1:147" ht="12.75" thickBo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8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5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35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35"/>
      <c r="AT91" s="33"/>
      <c r="AU91" s="33"/>
      <c r="AV91" s="33"/>
      <c r="AW91" s="33"/>
      <c r="AX91" s="33"/>
      <c r="AY91" s="33"/>
      <c r="AZ91" s="33"/>
      <c r="BA91" s="33"/>
      <c r="BB91" s="33"/>
      <c r="BC91" s="34"/>
      <c r="BD91" s="35"/>
      <c r="BE91" s="33"/>
      <c r="BF91" s="33"/>
      <c r="BG91" s="33"/>
      <c r="BH91" s="33"/>
      <c r="BI91" s="33"/>
      <c r="BJ91" s="33"/>
      <c r="BK91" s="33"/>
      <c r="BL91" s="33"/>
      <c r="BM91" s="33"/>
      <c r="BN91" s="34"/>
      <c r="BO91" s="35"/>
      <c r="BP91" s="33"/>
      <c r="BQ91" s="33"/>
      <c r="BR91" s="33"/>
      <c r="BS91" s="33"/>
      <c r="BT91" s="33"/>
      <c r="BU91" s="33"/>
      <c r="BV91" s="33"/>
      <c r="BW91" s="33"/>
      <c r="BX91" s="33"/>
      <c r="BY91" s="34"/>
      <c r="BZ91" s="35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5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5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5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108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11"/>
      <c r="ED91" s="113"/>
      <c r="EE91" s="115"/>
      <c r="EF91" s="117"/>
      <c r="EG91" s="119"/>
      <c r="EH91" s="121"/>
      <c r="EI91" s="123"/>
      <c r="EJ91" s="119"/>
      <c r="EK91" s="121"/>
      <c r="EL91" s="124"/>
      <c r="EO91" s="36"/>
      <c r="EP91" s="36"/>
      <c r="EQ91" s="36"/>
    </row>
  </sheetData>
  <sheetProtection/>
  <mergeCells count="310">
    <mergeCell ref="EQ71:EQ77"/>
    <mergeCell ref="EO78:EO84"/>
    <mergeCell ref="EP78:EP84"/>
    <mergeCell ref="EQ78:EQ84"/>
    <mergeCell ref="EO85:EO91"/>
    <mergeCell ref="EP85:EP91"/>
    <mergeCell ref="EQ85:EQ91"/>
    <mergeCell ref="EI85:EI91"/>
    <mergeCell ref="EJ85:EJ91"/>
    <mergeCell ref="EK85:EK91"/>
    <mergeCell ref="EL85:EL91"/>
    <mergeCell ref="EO71:EO77"/>
    <mergeCell ref="EP71:EP77"/>
    <mergeCell ref="EI78:EI84"/>
    <mergeCell ref="EJ78:EJ84"/>
    <mergeCell ref="EK78:EK84"/>
    <mergeCell ref="EL78:EL84"/>
    <mergeCell ref="EC85:EC91"/>
    <mergeCell ref="ED85:ED91"/>
    <mergeCell ref="EE85:EE91"/>
    <mergeCell ref="EF85:EF91"/>
    <mergeCell ref="EG85:EG91"/>
    <mergeCell ref="EH85:EH91"/>
    <mergeCell ref="EI71:EI77"/>
    <mergeCell ref="EJ71:EJ77"/>
    <mergeCell ref="EK71:EK77"/>
    <mergeCell ref="EL71:EL77"/>
    <mergeCell ref="EC78:EC84"/>
    <mergeCell ref="ED78:ED84"/>
    <mergeCell ref="EE78:EE84"/>
    <mergeCell ref="EF78:EF84"/>
    <mergeCell ref="EG78:EG84"/>
    <mergeCell ref="EH78:EH84"/>
    <mergeCell ref="EC71:EC77"/>
    <mergeCell ref="ED71:ED77"/>
    <mergeCell ref="EE71:EE77"/>
    <mergeCell ref="EF71:EF77"/>
    <mergeCell ref="EG71:EG77"/>
    <mergeCell ref="EH71:EH77"/>
    <mergeCell ref="BZ85:CA86"/>
    <mergeCell ref="A86:K90"/>
    <mergeCell ref="CK71:CL72"/>
    <mergeCell ref="CK78:CL79"/>
    <mergeCell ref="CV78:CW79"/>
    <mergeCell ref="CK85:CL86"/>
    <mergeCell ref="CV85:CW86"/>
    <mergeCell ref="L85:M86"/>
    <mergeCell ref="W85:X86"/>
    <mergeCell ref="AH85:AI86"/>
    <mergeCell ref="AS85:AT86"/>
    <mergeCell ref="BD85:BE86"/>
    <mergeCell ref="BO85:BP86"/>
    <mergeCell ref="BZ71:CA72"/>
    <mergeCell ref="A72:K76"/>
    <mergeCell ref="L78:M79"/>
    <mergeCell ref="W78:X79"/>
    <mergeCell ref="AH78:AI79"/>
    <mergeCell ref="AS78:AT79"/>
    <mergeCell ref="BD78:BE79"/>
    <mergeCell ref="BO78:BP79"/>
    <mergeCell ref="BZ78:CA79"/>
    <mergeCell ref="A79:K83"/>
    <mergeCell ref="L71:M72"/>
    <mergeCell ref="W71:X72"/>
    <mergeCell ref="AH71:AI72"/>
    <mergeCell ref="AS71:AT72"/>
    <mergeCell ref="BD71:BE72"/>
    <mergeCell ref="BO71:BP72"/>
    <mergeCell ref="DG71:DH72"/>
    <mergeCell ref="DR71:DS72"/>
    <mergeCell ref="DR78:DS79"/>
    <mergeCell ref="CV71:DF77"/>
    <mergeCell ref="DG78:DQ84"/>
    <mergeCell ref="DR85:EB91"/>
    <mergeCell ref="DG85:DH86"/>
    <mergeCell ref="DR57:DS58"/>
    <mergeCell ref="CV64:CW65"/>
    <mergeCell ref="DG64:DH65"/>
    <mergeCell ref="DR64:DS65"/>
    <mergeCell ref="CV43:CW44"/>
    <mergeCell ref="CV50:CW51"/>
    <mergeCell ref="CV57:CW58"/>
    <mergeCell ref="DG57:DH58"/>
    <mergeCell ref="DG22:DH23"/>
    <mergeCell ref="DG29:DH30"/>
    <mergeCell ref="DG36:DH37"/>
    <mergeCell ref="DG43:DH44"/>
    <mergeCell ref="DG50:DH51"/>
    <mergeCell ref="DR43:DS44"/>
    <mergeCell ref="DR50:DS51"/>
    <mergeCell ref="CV9:DF13"/>
    <mergeCell ref="DG9:DQ13"/>
    <mergeCell ref="DR9:EB13"/>
    <mergeCell ref="CV15:CW16"/>
    <mergeCell ref="CV22:CW23"/>
    <mergeCell ref="CV29:CW30"/>
    <mergeCell ref="DR15:DS16"/>
    <mergeCell ref="DR22:DS23"/>
    <mergeCell ref="DR29:DS30"/>
    <mergeCell ref="DG15:DH16"/>
    <mergeCell ref="EQ50:EQ56"/>
    <mergeCell ref="EK57:EK63"/>
    <mergeCell ref="EL57:EL63"/>
    <mergeCell ref="EO57:EO63"/>
    <mergeCell ref="EP57:EP63"/>
    <mergeCell ref="EQ57:EQ63"/>
    <mergeCell ref="EK50:EK56"/>
    <mergeCell ref="EL50:EL56"/>
    <mergeCell ref="EO50:EO56"/>
    <mergeCell ref="EP50:EP56"/>
    <mergeCell ref="EQ36:EQ42"/>
    <mergeCell ref="EK43:EK49"/>
    <mergeCell ref="EL43:EL49"/>
    <mergeCell ref="EO43:EO49"/>
    <mergeCell ref="EP43:EP49"/>
    <mergeCell ref="EQ43:EQ49"/>
    <mergeCell ref="EK36:EK42"/>
    <mergeCell ref="EL36:EL42"/>
    <mergeCell ref="EO36:EO42"/>
    <mergeCell ref="EP36:EP42"/>
    <mergeCell ref="EQ29:EQ35"/>
    <mergeCell ref="EK22:EK28"/>
    <mergeCell ref="EL22:EL28"/>
    <mergeCell ref="EO22:EO28"/>
    <mergeCell ref="EP22:EP28"/>
    <mergeCell ref="EK29:EK35"/>
    <mergeCell ref="EL29:EL35"/>
    <mergeCell ref="EO29:EO35"/>
    <mergeCell ref="EP29:EP35"/>
    <mergeCell ref="EK15:EK21"/>
    <mergeCell ref="EL15:EL21"/>
    <mergeCell ref="EO15:EO21"/>
    <mergeCell ref="EP15:EP21"/>
    <mergeCell ref="A1:EL1"/>
    <mergeCell ref="EK8:EK14"/>
    <mergeCell ref="EL8:EL14"/>
    <mergeCell ref="EO8:EO14"/>
    <mergeCell ref="CK9:CU13"/>
    <mergeCell ref="EJ8:EJ14"/>
    <mergeCell ref="EF8:EF14"/>
    <mergeCell ref="W22:AG28"/>
    <mergeCell ref="AH29:AR35"/>
    <mergeCell ref="BD15:BE16"/>
    <mergeCell ref="BO15:BP16"/>
    <mergeCell ref="BZ15:CA16"/>
    <mergeCell ref="BO22:BP23"/>
    <mergeCell ref="AH22:AI23"/>
    <mergeCell ref="AS29:AT30"/>
    <mergeCell ref="AS22:AT23"/>
    <mergeCell ref="EC8:EC14"/>
    <mergeCell ref="ED8:ED14"/>
    <mergeCell ref="EE8:EE14"/>
    <mergeCell ref="BZ22:CA23"/>
    <mergeCell ref="BD22:BE23"/>
    <mergeCell ref="EJ29:EJ35"/>
    <mergeCell ref="EG8:EG14"/>
    <mergeCell ref="EH8:EH14"/>
    <mergeCell ref="EI8:EI14"/>
    <mergeCell ref="EI22:EI28"/>
    <mergeCell ref="BD43:BN49"/>
    <mergeCell ref="BO50:BY56"/>
    <mergeCell ref="BZ57:CJ63"/>
    <mergeCell ref="BD29:BE30"/>
    <mergeCell ref="CK43:CL44"/>
    <mergeCell ref="CK50:CL51"/>
    <mergeCell ref="CK29:CL30"/>
    <mergeCell ref="CK36:CL37"/>
    <mergeCell ref="BO43:BP44"/>
    <mergeCell ref="BZ43:CA44"/>
    <mergeCell ref="EJ36:EJ42"/>
    <mergeCell ref="EJ43:EJ49"/>
    <mergeCell ref="EJ15:EJ21"/>
    <mergeCell ref="EE22:EE28"/>
    <mergeCell ref="EF22:EF28"/>
    <mergeCell ref="EE15:EE21"/>
    <mergeCell ref="EF15:EF21"/>
    <mergeCell ref="EG15:EG21"/>
    <mergeCell ref="EJ22:EJ28"/>
    <mergeCell ref="EG22:EG28"/>
    <mergeCell ref="EI15:EI21"/>
    <mergeCell ref="ED50:ED56"/>
    <mergeCell ref="EE50:EE56"/>
    <mergeCell ref="EF50:EF56"/>
    <mergeCell ref="EG50:EG56"/>
    <mergeCell ref="EF36:EF42"/>
    <mergeCell ref="EH43:EH49"/>
    <mergeCell ref="EI43:EI49"/>
    <mergeCell ref="EH50:EH56"/>
    <mergeCell ref="EI50:EI56"/>
    <mergeCell ref="EH57:EH63"/>
    <mergeCell ref="EI57:EI63"/>
    <mergeCell ref="EJ50:EJ56"/>
    <mergeCell ref="EG43:EG49"/>
    <mergeCell ref="EJ57:EJ63"/>
    <mergeCell ref="ED43:ED49"/>
    <mergeCell ref="ED57:ED63"/>
    <mergeCell ref="EE57:EE63"/>
    <mergeCell ref="EF57:EF63"/>
    <mergeCell ref="EG57:EG63"/>
    <mergeCell ref="EE43:EE49"/>
    <mergeCell ref="EF43:EF49"/>
    <mergeCell ref="EI29:EI35"/>
    <mergeCell ref="EH36:EH42"/>
    <mergeCell ref="EI36:EI42"/>
    <mergeCell ref="EG36:EG42"/>
    <mergeCell ref="EH15:EH21"/>
    <mergeCell ref="ED29:ED35"/>
    <mergeCell ref="EE29:EE35"/>
    <mergeCell ref="EF29:EF35"/>
    <mergeCell ref="EH29:EH35"/>
    <mergeCell ref="EG29:EG35"/>
    <mergeCell ref="EH22:EH28"/>
    <mergeCell ref="ED36:ED42"/>
    <mergeCell ref="BO29:BP30"/>
    <mergeCell ref="BZ29:CA30"/>
    <mergeCell ref="EE36:EE42"/>
    <mergeCell ref="BD36:BE37"/>
    <mergeCell ref="BO36:BP37"/>
    <mergeCell ref="BZ36:CA37"/>
    <mergeCell ref="CV36:CW37"/>
    <mergeCell ref="DR36:DS37"/>
    <mergeCell ref="W29:X30"/>
    <mergeCell ref="L29:M30"/>
    <mergeCell ref="L36:M37"/>
    <mergeCell ref="W36:X37"/>
    <mergeCell ref="AS36:BC42"/>
    <mergeCell ref="AH36:AI37"/>
    <mergeCell ref="BO57:BP58"/>
    <mergeCell ref="BD57:BE58"/>
    <mergeCell ref="AS57:AT58"/>
    <mergeCell ref="AH57:AI58"/>
    <mergeCell ref="BD50:BE51"/>
    <mergeCell ref="L57:M58"/>
    <mergeCell ref="L50:M51"/>
    <mergeCell ref="W50:X51"/>
    <mergeCell ref="AS50:AT51"/>
    <mergeCell ref="AS9:BC13"/>
    <mergeCell ref="L15:V21"/>
    <mergeCell ref="L22:M23"/>
    <mergeCell ref="AS43:AT44"/>
    <mergeCell ref="AH43:AI44"/>
    <mergeCell ref="W43:X44"/>
    <mergeCell ref="L43:M44"/>
    <mergeCell ref="W15:X16"/>
    <mergeCell ref="AH15:AI16"/>
    <mergeCell ref="AS15:AT16"/>
    <mergeCell ref="A3:F4"/>
    <mergeCell ref="A5:F6"/>
    <mergeCell ref="H3:AN4"/>
    <mergeCell ref="H5:AN6"/>
    <mergeCell ref="G3:G4"/>
    <mergeCell ref="G5:G6"/>
    <mergeCell ref="BD9:BN13"/>
    <mergeCell ref="BO9:BY13"/>
    <mergeCell ref="A58:K62"/>
    <mergeCell ref="ED15:ED21"/>
    <mergeCell ref="EC22:EC28"/>
    <mergeCell ref="ED22:ED28"/>
    <mergeCell ref="EC29:EC35"/>
    <mergeCell ref="EC36:EC42"/>
    <mergeCell ref="EC43:EC49"/>
    <mergeCell ref="W57:X58"/>
    <mergeCell ref="A23:K27"/>
    <mergeCell ref="W9:AG13"/>
    <mergeCell ref="AH9:AR13"/>
    <mergeCell ref="A51:K55"/>
    <mergeCell ref="A30:K34"/>
    <mergeCell ref="A37:K41"/>
    <mergeCell ref="A44:K48"/>
    <mergeCell ref="AH50:AI51"/>
    <mergeCell ref="L9:V13"/>
    <mergeCell ref="A16:K20"/>
    <mergeCell ref="BD64:BE65"/>
    <mergeCell ref="BO64:BP65"/>
    <mergeCell ref="CK64:CU70"/>
    <mergeCell ref="BZ64:CA65"/>
    <mergeCell ref="L64:M65"/>
    <mergeCell ref="W64:X65"/>
    <mergeCell ref="AH64:AI65"/>
    <mergeCell ref="AS64:AT65"/>
    <mergeCell ref="EE64:EE70"/>
    <mergeCell ref="EF64:EF70"/>
    <mergeCell ref="BZ9:CJ13"/>
    <mergeCell ref="CK57:CL58"/>
    <mergeCell ref="EC57:EC63"/>
    <mergeCell ref="BZ50:CA51"/>
    <mergeCell ref="EC15:EC21"/>
    <mergeCell ref="CK15:CL16"/>
    <mergeCell ref="CK22:CL23"/>
    <mergeCell ref="EC50:EC56"/>
    <mergeCell ref="EK64:EK70"/>
    <mergeCell ref="EL64:EL70"/>
    <mergeCell ref="A65:K69"/>
    <mergeCell ref="EO64:EO70"/>
    <mergeCell ref="EG64:EG70"/>
    <mergeCell ref="EH64:EH70"/>
    <mergeCell ref="EI64:EI70"/>
    <mergeCell ref="EJ64:EJ70"/>
    <mergeCell ref="EC64:EC70"/>
    <mergeCell ref="ED64:ED70"/>
    <mergeCell ref="EO3:EQ4"/>
    <mergeCell ref="EP64:EP70"/>
    <mergeCell ref="EQ64:EQ70"/>
    <mergeCell ref="EO5:EO7"/>
    <mergeCell ref="EP5:EP7"/>
    <mergeCell ref="EQ5:EQ7"/>
    <mergeCell ref="EP8:EP14"/>
    <mergeCell ref="EQ8:EQ14"/>
    <mergeCell ref="EQ15:EQ21"/>
    <mergeCell ref="EQ22:EQ28"/>
  </mergeCells>
  <conditionalFormatting sqref="BZ50:CA51">
    <cfRule type="expression" priority="82" dxfId="161" stopIfTrue="1">
      <formula>$BZ$50=""</formula>
    </cfRule>
  </conditionalFormatting>
  <conditionalFormatting sqref="CA53">
    <cfRule type="expression" priority="83" dxfId="161" stopIfTrue="1">
      <formula>$CA$53=""</formula>
    </cfRule>
  </conditionalFormatting>
  <conditionalFormatting sqref="CI53">
    <cfRule type="expression" priority="84" dxfId="161" stopIfTrue="1">
      <formula>$CI$53=""</formula>
    </cfRule>
  </conditionalFormatting>
  <conditionalFormatting sqref="X18">
    <cfRule type="expression" priority="85" dxfId="161" stopIfTrue="1">
      <formula>$X$18=""</formula>
    </cfRule>
  </conditionalFormatting>
  <conditionalFormatting sqref="W15:X16">
    <cfRule type="expression" priority="86" dxfId="161" stopIfTrue="1">
      <formula>$W$15=""</formula>
    </cfRule>
  </conditionalFormatting>
  <conditionalFormatting sqref="AH22:AI23">
    <cfRule type="expression" priority="87" dxfId="161" stopIfTrue="1">
      <formula>$AH$22=""</formula>
    </cfRule>
  </conditionalFormatting>
  <conditionalFormatting sqref="AH15:AI16">
    <cfRule type="expression" priority="88" dxfId="161" stopIfTrue="1">
      <formula>$AH$15=""</formula>
    </cfRule>
  </conditionalFormatting>
  <conditionalFormatting sqref="AS15:AT16">
    <cfRule type="expression" priority="89" dxfId="161" stopIfTrue="1">
      <formula>$AS$15=""</formula>
    </cfRule>
  </conditionalFormatting>
  <conditionalFormatting sqref="BD15:BE16">
    <cfRule type="expression" priority="90" dxfId="161" stopIfTrue="1">
      <formula>$BD$15=""</formula>
    </cfRule>
  </conditionalFormatting>
  <conditionalFormatting sqref="BO15:BP16">
    <cfRule type="expression" priority="91" dxfId="161" stopIfTrue="1">
      <formula>$BO$15=""</formula>
    </cfRule>
  </conditionalFormatting>
  <conditionalFormatting sqref="BZ15:CA16">
    <cfRule type="expression" priority="92" dxfId="161" stopIfTrue="1">
      <formula>$BZ$15=""</formula>
    </cfRule>
  </conditionalFormatting>
  <conditionalFormatting sqref="AS22:AT23">
    <cfRule type="expression" priority="93" dxfId="161" stopIfTrue="1">
      <formula>$AS$22=""</formula>
    </cfRule>
  </conditionalFormatting>
  <conditionalFormatting sqref="BD22:BE23">
    <cfRule type="expression" priority="94" dxfId="161" stopIfTrue="1">
      <formula>$BD$22=""</formula>
    </cfRule>
  </conditionalFormatting>
  <conditionalFormatting sqref="BO22:BP23">
    <cfRule type="expression" priority="95" dxfId="161" stopIfTrue="1">
      <formula>$BO$22=""</formula>
    </cfRule>
  </conditionalFormatting>
  <conditionalFormatting sqref="BZ22:CA23 CK22:CL23">
    <cfRule type="expression" priority="96" dxfId="161" stopIfTrue="1">
      <formula>$BZ$22=""</formula>
    </cfRule>
  </conditionalFormatting>
  <conditionalFormatting sqref="AS29:AT30">
    <cfRule type="expression" priority="97" dxfId="161" stopIfTrue="1">
      <formula>$AS$29=""</formula>
    </cfRule>
  </conditionalFormatting>
  <conditionalFormatting sqref="BD29:BE30">
    <cfRule type="expression" priority="98" dxfId="161" stopIfTrue="1">
      <formula>$BD$29=""</formula>
    </cfRule>
  </conditionalFormatting>
  <conditionalFormatting sqref="BO29:BP30">
    <cfRule type="expression" priority="99" dxfId="161" stopIfTrue="1">
      <formula>$BO$29=""</formula>
    </cfRule>
  </conditionalFormatting>
  <conditionalFormatting sqref="BZ29:CA30 CK29:CL30">
    <cfRule type="expression" priority="100" dxfId="161" stopIfTrue="1">
      <formula>$BZ$29=""</formula>
    </cfRule>
  </conditionalFormatting>
  <conditionalFormatting sqref="BD36:BE37">
    <cfRule type="expression" priority="101" dxfId="161" stopIfTrue="1">
      <formula>$BD$36=""</formula>
    </cfRule>
  </conditionalFormatting>
  <conditionalFormatting sqref="BO36:BP37">
    <cfRule type="expression" priority="102" dxfId="161" stopIfTrue="1">
      <formula>$BO$36=""</formula>
    </cfRule>
  </conditionalFormatting>
  <conditionalFormatting sqref="BZ36:CA37 CK36:CL37">
    <cfRule type="expression" priority="103" dxfId="161" stopIfTrue="1">
      <formula>$BZ$36=""</formula>
    </cfRule>
  </conditionalFormatting>
  <conditionalFormatting sqref="BO43:BP44">
    <cfRule type="expression" priority="104" dxfId="161" stopIfTrue="1">
      <formula>$BO$43=""</formula>
    </cfRule>
  </conditionalFormatting>
  <conditionalFormatting sqref="BZ43:CA44 CK43:CL44">
    <cfRule type="expression" priority="105" dxfId="161" stopIfTrue="1">
      <formula>$BZ$43=""</formula>
    </cfRule>
  </conditionalFormatting>
  <conditionalFormatting sqref="AF18">
    <cfRule type="expression" priority="106" dxfId="161" stopIfTrue="1">
      <formula>$AF$18=""</formula>
    </cfRule>
  </conditionalFormatting>
  <conditionalFormatting sqref="AQ18">
    <cfRule type="expression" priority="107" dxfId="161" stopIfTrue="1">
      <formula>$AQ$18=""</formula>
    </cfRule>
  </conditionalFormatting>
  <conditionalFormatting sqref="AT18">
    <cfRule type="expression" priority="108" dxfId="161" stopIfTrue="1">
      <formula>$AT$18=""</formula>
    </cfRule>
  </conditionalFormatting>
  <conditionalFormatting sqref="BB18">
    <cfRule type="expression" priority="109" dxfId="161" stopIfTrue="1">
      <formula>$BB$18=""</formula>
    </cfRule>
  </conditionalFormatting>
  <conditionalFormatting sqref="BE18">
    <cfRule type="expression" priority="110" dxfId="161" stopIfTrue="1">
      <formula>$BE$18=""</formula>
    </cfRule>
  </conditionalFormatting>
  <conditionalFormatting sqref="BM18">
    <cfRule type="expression" priority="111" dxfId="161" stopIfTrue="1">
      <formula>$BM$18=""</formula>
    </cfRule>
  </conditionalFormatting>
  <conditionalFormatting sqref="BP18">
    <cfRule type="expression" priority="112" dxfId="161" stopIfTrue="1">
      <formula>$BP$18=""</formula>
    </cfRule>
  </conditionalFormatting>
  <conditionalFormatting sqref="BX18">
    <cfRule type="expression" priority="113" dxfId="161" stopIfTrue="1">
      <formula>$BX$18=""</formula>
    </cfRule>
  </conditionalFormatting>
  <conditionalFormatting sqref="CA18">
    <cfRule type="expression" priority="114" dxfId="161" stopIfTrue="1">
      <formula>$CA$18=""</formula>
    </cfRule>
  </conditionalFormatting>
  <conditionalFormatting sqref="CI18">
    <cfRule type="expression" priority="115" dxfId="161" stopIfTrue="1">
      <formula>$CI$18=""</formula>
    </cfRule>
  </conditionalFormatting>
  <conditionalFormatting sqref="AQ25">
    <cfRule type="expression" priority="116" dxfId="161" stopIfTrue="1">
      <formula>$AQ$25=""</formula>
    </cfRule>
  </conditionalFormatting>
  <conditionalFormatting sqref="AT25">
    <cfRule type="expression" priority="117" dxfId="161" stopIfTrue="1">
      <formula>$AT$25=""</formula>
    </cfRule>
  </conditionalFormatting>
  <conditionalFormatting sqref="BB25">
    <cfRule type="expression" priority="118" dxfId="161" stopIfTrue="1">
      <formula>$BB$25=""</formula>
    </cfRule>
  </conditionalFormatting>
  <conditionalFormatting sqref="BE25">
    <cfRule type="expression" priority="119" dxfId="161" stopIfTrue="1">
      <formula>$BE$25=""</formula>
    </cfRule>
  </conditionalFormatting>
  <conditionalFormatting sqref="BP25">
    <cfRule type="expression" priority="120" dxfId="161" stopIfTrue="1">
      <formula>$BP$25=""</formula>
    </cfRule>
  </conditionalFormatting>
  <conditionalFormatting sqref="BX25">
    <cfRule type="expression" priority="121" dxfId="161" stopIfTrue="1">
      <formula>$BX$25=""</formula>
    </cfRule>
  </conditionalFormatting>
  <conditionalFormatting sqref="CA25">
    <cfRule type="expression" priority="122" dxfId="161" stopIfTrue="1">
      <formula>$CA$25=""</formula>
    </cfRule>
  </conditionalFormatting>
  <conditionalFormatting sqref="CI25">
    <cfRule type="expression" priority="123" dxfId="161" stopIfTrue="1">
      <formula>$CI$25=""</formula>
    </cfRule>
  </conditionalFormatting>
  <conditionalFormatting sqref="AT32">
    <cfRule type="expression" priority="124" dxfId="161" stopIfTrue="1">
      <formula>$AT$32=""</formula>
    </cfRule>
  </conditionalFormatting>
  <conditionalFormatting sqref="BB32">
    <cfRule type="expression" priority="125" dxfId="161" stopIfTrue="1">
      <formula>$BB$32=""</formula>
    </cfRule>
  </conditionalFormatting>
  <conditionalFormatting sqref="BE32">
    <cfRule type="expression" priority="126" dxfId="161" stopIfTrue="1">
      <formula>$BE$32=""</formula>
    </cfRule>
  </conditionalFormatting>
  <conditionalFormatting sqref="BP32">
    <cfRule type="expression" priority="127" dxfId="161" stopIfTrue="1">
      <formula>$BP$32=""</formula>
    </cfRule>
  </conditionalFormatting>
  <conditionalFormatting sqref="BX32">
    <cfRule type="expression" priority="128" dxfId="161" stopIfTrue="1">
      <formula>$BX$32=""</formula>
    </cfRule>
  </conditionalFormatting>
  <conditionalFormatting sqref="CA32">
    <cfRule type="expression" priority="129" dxfId="161" stopIfTrue="1">
      <formula>$CA$32=""</formula>
    </cfRule>
  </conditionalFormatting>
  <conditionalFormatting sqref="CI32">
    <cfRule type="expression" priority="130" dxfId="161" stopIfTrue="1">
      <formula>$CI$32=""</formula>
    </cfRule>
  </conditionalFormatting>
  <conditionalFormatting sqref="BE39">
    <cfRule type="expression" priority="131" dxfId="161" stopIfTrue="1">
      <formula>$BE$39=""</formula>
    </cfRule>
  </conditionalFormatting>
  <conditionalFormatting sqref="BP39">
    <cfRule type="expression" priority="132" dxfId="161" stopIfTrue="1">
      <formula>$BP$39=""</formula>
    </cfRule>
  </conditionalFormatting>
  <conditionalFormatting sqref="BX39">
    <cfRule type="expression" priority="133" dxfId="161" stopIfTrue="1">
      <formula>$BX$39=""</formula>
    </cfRule>
  </conditionalFormatting>
  <conditionalFormatting sqref="CA39">
    <cfRule type="expression" priority="134" dxfId="161" stopIfTrue="1">
      <formula>$CA$39=""</formula>
    </cfRule>
  </conditionalFormatting>
  <conditionalFormatting sqref="CI39">
    <cfRule type="expression" priority="135" dxfId="161" stopIfTrue="1">
      <formula>$CI$39=""</formula>
    </cfRule>
  </conditionalFormatting>
  <conditionalFormatting sqref="BP46">
    <cfRule type="expression" priority="136" dxfId="161" stopIfTrue="1">
      <formula>$BP$46=""</formula>
    </cfRule>
  </conditionalFormatting>
  <conditionalFormatting sqref="BX46">
    <cfRule type="expression" priority="137" dxfId="161" stopIfTrue="1">
      <formula>$BX$46=""</formula>
    </cfRule>
  </conditionalFormatting>
  <conditionalFormatting sqref="CA46">
    <cfRule type="expression" priority="138" dxfId="161" stopIfTrue="1">
      <formula>$CA$46=""</formula>
    </cfRule>
  </conditionalFormatting>
  <conditionalFormatting sqref="CI46">
    <cfRule type="expression" priority="139" dxfId="161" stopIfTrue="1">
      <formula>$CI$46=""</formula>
    </cfRule>
  </conditionalFormatting>
  <conditionalFormatting sqref="BM25">
    <cfRule type="expression" priority="140" dxfId="161" stopIfTrue="1">
      <formula>$BM$25=""</formula>
    </cfRule>
  </conditionalFormatting>
  <conditionalFormatting sqref="BM32">
    <cfRule type="expression" priority="141" dxfId="161" stopIfTrue="1">
      <formula>$BM$32=""</formula>
    </cfRule>
  </conditionalFormatting>
  <conditionalFormatting sqref="BM39">
    <cfRule type="expression" priority="142" dxfId="161" stopIfTrue="1">
      <formula>$BM$39=""</formula>
    </cfRule>
  </conditionalFormatting>
  <conditionalFormatting sqref="AI18">
    <cfRule type="expression" priority="143" dxfId="161" stopIfTrue="1">
      <formula>$AI$18=""</formula>
    </cfRule>
  </conditionalFormatting>
  <conditionalFormatting sqref="AI25">
    <cfRule type="expression" priority="144" dxfId="161" stopIfTrue="1">
      <formula>$AI$25=""</formula>
    </cfRule>
  </conditionalFormatting>
  <conditionalFormatting sqref="CK15:CL16">
    <cfRule type="expression" priority="145" dxfId="161" stopIfTrue="1">
      <formula>$CK$15=""</formula>
    </cfRule>
  </conditionalFormatting>
  <conditionalFormatting sqref="CL18">
    <cfRule type="expression" priority="146" dxfId="161" stopIfTrue="1">
      <formula>$CL$18=""</formula>
    </cfRule>
  </conditionalFormatting>
  <conditionalFormatting sqref="CT18">
    <cfRule type="expression" priority="147" dxfId="161" stopIfTrue="1">
      <formula>$CT$18=""</formula>
    </cfRule>
  </conditionalFormatting>
  <conditionalFormatting sqref="CK50:CL51">
    <cfRule type="expression" priority="148" dxfId="161" stopIfTrue="1">
      <formula>$CK$50=""</formula>
    </cfRule>
  </conditionalFormatting>
  <conditionalFormatting sqref="CL53">
    <cfRule type="expression" priority="149" dxfId="161" stopIfTrue="1">
      <formula>$CL$53=""</formula>
    </cfRule>
  </conditionalFormatting>
  <conditionalFormatting sqref="CT53">
    <cfRule type="expression" priority="150" dxfId="161" stopIfTrue="1">
      <formula>$CT$53=""</formula>
    </cfRule>
  </conditionalFormatting>
  <conditionalFormatting sqref="CK57:CL58">
    <cfRule type="expression" priority="151" dxfId="161" stopIfTrue="1">
      <formula>$CK$57=""</formula>
    </cfRule>
  </conditionalFormatting>
  <conditionalFormatting sqref="CL60">
    <cfRule type="expression" priority="152" dxfId="161" stopIfTrue="1">
      <formula>$CL$60=""</formula>
    </cfRule>
  </conditionalFormatting>
  <conditionalFormatting sqref="CT60">
    <cfRule type="expression" priority="153" dxfId="161" stopIfTrue="1">
      <formula>$CT$60=""</formula>
    </cfRule>
  </conditionalFormatting>
  <conditionalFormatting sqref="CT25">
    <cfRule type="expression" priority="154" dxfId="161" stopIfTrue="1">
      <formula>$CT$25=""</formula>
    </cfRule>
  </conditionalFormatting>
  <conditionalFormatting sqref="CL25">
    <cfRule type="expression" priority="155" dxfId="161" stopIfTrue="1">
      <formula>$CL$25=""</formula>
    </cfRule>
  </conditionalFormatting>
  <conditionalFormatting sqref="CL32">
    <cfRule type="expression" priority="156" dxfId="161" stopIfTrue="1">
      <formula>$CL$32=""</formula>
    </cfRule>
  </conditionalFormatting>
  <conditionalFormatting sqref="CT32">
    <cfRule type="expression" priority="157" dxfId="161" stopIfTrue="1">
      <formula>$CT$32=""</formula>
    </cfRule>
  </conditionalFormatting>
  <conditionalFormatting sqref="CT39">
    <cfRule type="expression" priority="158" dxfId="161" stopIfTrue="1">
      <formula>$CT$39=""</formula>
    </cfRule>
  </conditionalFormatting>
  <conditionalFormatting sqref="CL39">
    <cfRule type="expression" priority="159" dxfId="161" stopIfTrue="1">
      <formula>$CL$39=""</formula>
    </cfRule>
  </conditionalFormatting>
  <conditionalFormatting sqref="CL46">
    <cfRule type="expression" priority="160" dxfId="161" stopIfTrue="1">
      <formula>$CL$46=""</formula>
    </cfRule>
  </conditionalFormatting>
  <conditionalFormatting sqref="CT46">
    <cfRule type="expression" priority="161" dxfId="161" stopIfTrue="1">
      <formula>$CT$46=""</formula>
    </cfRule>
  </conditionalFormatting>
  <conditionalFormatting sqref="CV22:CW23">
    <cfRule type="expression" priority="61" dxfId="161" stopIfTrue="1">
      <formula>$BZ$22=""</formula>
    </cfRule>
  </conditionalFormatting>
  <conditionalFormatting sqref="CV29:CW30">
    <cfRule type="expression" priority="62" dxfId="161" stopIfTrue="1">
      <formula>$BZ$29=""</formula>
    </cfRule>
  </conditionalFormatting>
  <conditionalFormatting sqref="CV36:CW37">
    <cfRule type="expression" priority="63" dxfId="161" stopIfTrue="1">
      <formula>$BZ$36=""</formula>
    </cfRule>
  </conditionalFormatting>
  <conditionalFormatting sqref="CV43:CW44">
    <cfRule type="expression" priority="64" dxfId="161" stopIfTrue="1">
      <formula>$BZ$43=""</formula>
    </cfRule>
  </conditionalFormatting>
  <conditionalFormatting sqref="CV15:CW16">
    <cfRule type="expression" priority="65" dxfId="161" stopIfTrue="1">
      <formula>$CK$15=""</formula>
    </cfRule>
  </conditionalFormatting>
  <conditionalFormatting sqref="CW18">
    <cfRule type="expression" priority="66" dxfId="161" stopIfTrue="1">
      <formula>$CL$18=""</formula>
    </cfRule>
  </conditionalFormatting>
  <conditionalFormatting sqref="DE18">
    <cfRule type="expression" priority="67" dxfId="161" stopIfTrue="1">
      <formula>$CT$18=""</formula>
    </cfRule>
  </conditionalFormatting>
  <conditionalFormatting sqref="CV50:CW51">
    <cfRule type="expression" priority="68" dxfId="161" stopIfTrue="1">
      <formula>$CK$50=""</formula>
    </cfRule>
  </conditionalFormatting>
  <conditionalFormatting sqref="CW53">
    <cfRule type="expression" priority="69" dxfId="161" stopIfTrue="1">
      <formula>$CL$53=""</formula>
    </cfRule>
  </conditionalFormatting>
  <conditionalFormatting sqref="DE53">
    <cfRule type="expression" priority="70" dxfId="161" stopIfTrue="1">
      <formula>$CT$53=""</formula>
    </cfRule>
  </conditionalFormatting>
  <conditionalFormatting sqref="CV57:CW58">
    <cfRule type="expression" priority="71" dxfId="161" stopIfTrue="1">
      <formula>$CK$57=""</formula>
    </cfRule>
  </conditionalFormatting>
  <conditionalFormatting sqref="CW60">
    <cfRule type="expression" priority="72" dxfId="161" stopIfTrue="1">
      <formula>$CL$60=""</formula>
    </cfRule>
  </conditionalFormatting>
  <conditionalFormatting sqref="DE60">
    <cfRule type="expression" priority="73" dxfId="161" stopIfTrue="1">
      <formula>$CT$60=""</formula>
    </cfRule>
  </conditionalFormatting>
  <conditionalFormatting sqref="DE25">
    <cfRule type="expression" priority="74" dxfId="161" stopIfTrue="1">
      <formula>$CT$25=""</formula>
    </cfRule>
  </conditionalFormatting>
  <conditionalFormatting sqref="CW25">
    <cfRule type="expression" priority="75" dxfId="161" stopIfTrue="1">
      <formula>$CL$25=""</formula>
    </cfRule>
  </conditionalFormatting>
  <conditionalFormatting sqref="CW32">
    <cfRule type="expression" priority="76" dxfId="161" stopIfTrue="1">
      <formula>$CL$32=""</formula>
    </cfRule>
  </conditionalFormatting>
  <conditionalFormatting sqref="DE32">
    <cfRule type="expression" priority="77" dxfId="161" stopIfTrue="1">
      <formula>$CT$32=""</formula>
    </cfRule>
  </conditionalFormatting>
  <conditionalFormatting sqref="DE39">
    <cfRule type="expression" priority="78" dxfId="161" stopIfTrue="1">
      <formula>$CT$39=""</formula>
    </cfRule>
  </conditionalFormatting>
  <conditionalFormatting sqref="CW39">
    <cfRule type="expression" priority="79" dxfId="161" stopIfTrue="1">
      <formula>$CL$39=""</formula>
    </cfRule>
  </conditionalFormatting>
  <conditionalFormatting sqref="CW46">
    <cfRule type="expression" priority="80" dxfId="161" stopIfTrue="1">
      <formula>$CL$46=""</formula>
    </cfRule>
  </conditionalFormatting>
  <conditionalFormatting sqref="DE46">
    <cfRule type="expression" priority="81" dxfId="161" stopIfTrue="1">
      <formula>$CT$46=""</formula>
    </cfRule>
  </conditionalFormatting>
  <conditionalFormatting sqref="DG22:DH23">
    <cfRule type="expression" priority="40" dxfId="161" stopIfTrue="1">
      <formula>$BZ$22=""</formula>
    </cfRule>
  </conditionalFormatting>
  <conditionalFormatting sqref="DG29:DH30">
    <cfRule type="expression" priority="41" dxfId="161" stopIfTrue="1">
      <formula>$BZ$29=""</formula>
    </cfRule>
  </conditionalFormatting>
  <conditionalFormatting sqref="DG36:DH37">
    <cfRule type="expression" priority="42" dxfId="161" stopIfTrue="1">
      <formula>$BZ$36=""</formula>
    </cfRule>
  </conditionalFormatting>
  <conditionalFormatting sqref="DG43:DH44">
    <cfRule type="expression" priority="43" dxfId="161" stopIfTrue="1">
      <formula>$BZ$43=""</formula>
    </cfRule>
  </conditionalFormatting>
  <conditionalFormatting sqref="DG15:DH16">
    <cfRule type="expression" priority="44" dxfId="161" stopIfTrue="1">
      <formula>$CK$15=""</formula>
    </cfRule>
  </conditionalFormatting>
  <conditionalFormatting sqref="DH18">
    <cfRule type="expression" priority="45" dxfId="161" stopIfTrue="1">
      <formula>$CL$18=""</formula>
    </cfRule>
  </conditionalFormatting>
  <conditionalFormatting sqref="DP18">
    <cfRule type="expression" priority="46" dxfId="161" stopIfTrue="1">
      <formula>$CT$18=""</formula>
    </cfRule>
  </conditionalFormatting>
  <conditionalFormatting sqref="DG50:DH51">
    <cfRule type="expression" priority="47" dxfId="161" stopIfTrue="1">
      <formula>$CK$50=""</formula>
    </cfRule>
  </conditionalFormatting>
  <conditionalFormatting sqref="DH53">
    <cfRule type="expression" priority="48" dxfId="161" stopIfTrue="1">
      <formula>$CL$53=""</formula>
    </cfRule>
  </conditionalFormatting>
  <conditionalFormatting sqref="DP53">
    <cfRule type="expression" priority="49" dxfId="161" stopIfTrue="1">
      <formula>$CT$53=""</formula>
    </cfRule>
  </conditionalFormatting>
  <conditionalFormatting sqref="DG57:DH58">
    <cfRule type="expression" priority="50" dxfId="161" stopIfTrue="1">
      <formula>$CK$57=""</formula>
    </cfRule>
  </conditionalFormatting>
  <conditionalFormatting sqref="DH60">
    <cfRule type="expression" priority="51" dxfId="161" stopIfTrue="1">
      <formula>$CL$60=""</formula>
    </cfRule>
  </conditionalFormatting>
  <conditionalFormatting sqref="DP60">
    <cfRule type="expression" priority="52" dxfId="161" stopIfTrue="1">
      <formula>$CT$60=""</formula>
    </cfRule>
  </conditionalFormatting>
  <conditionalFormatting sqref="DP25">
    <cfRule type="expression" priority="53" dxfId="161" stopIfTrue="1">
      <formula>$CT$25=""</formula>
    </cfRule>
  </conditionalFormatting>
  <conditionalFormatting sqref="DH25">
    <cfRule type="expression" priority="54" dxfId="161" stopIfTrue="1">
      <formula>$CL$25=""</formula>
    </cfRule>
  </conditionalFormatting>
  <conditionalFormatting sqref="DH32">
    <cfRule type="expression" priority="55" dxfId="161" stopIfTrue="1">
      <formula>$CL$32=""</formula>
    </cfRule>
  </conditionalFormatting>
  <conditionalFormatting sqref="DP32">
    <cfRule type="expression" priority="56" dxfId="161" stopIfTrue="1">
      <formula>$CT$32=""</formula>
    </cfRule>
  </conditionalFormatting>
  <conditionalFormatting sqref="DP39">
    <cfRule type="expression" priority="57" dxfId="161" stopIfTrue="1">
      <formula>$CT$39=""</formula>
    </cfRule>
  </conditionalFormatting>
  <conditionalFormatting sqref="DH39">
    <cfRule type="expression" priority="58" dxfId="161" stopIfTrue="1">
      <formula>$CL$39=""</formula>
    </cfRule>
  </conditionalFormatting>
  <conditionalFormatting sqref="DH46">
    <cfRule type="expression" priority="59" dxfId="161" stopIfTrue="1">
      <formula>$CL$46=""</formula>
    </cfRule>
  </conditionalFormatting>
  <conditionalFormatting sqref="DP46">
    <cfRule type="expression" priority="60" dxfId="161" stopIfTrue="1">
      <formula>$CT$46=""</formula>
    </cfRule>
  </conditionalFormatting>
  <conditionalFormatting sqref="DR22:DS23">
    <cfRule type="expression" priority="19" dxfId="161" stopIfTrue="1">
      <formula>$BZ$22=""</formula>
    </cfRule>
  </conditionalFormatting>
  <conditionalFormatting sqref="DR29:DS30">
    <cfRule type="expression" priority="20" dxfId="161" stopIfTrue="1">
      <formula>$BZ$29=""</formula>
    </cfRule>
  </conditionalFormatting>
  <conditionalFormatting sqref="DR36:DS37">
    <cfRule type="expression" priority="21" dxfId="161" stopIfTrue="1">
      <formula>$BZ$36=""</formula>
    </cfRule>
  </conditionalFormatting>
  <conditionalFormatting sqref="DR43:DS44">
    <cfRule type="expression" priority="22" dxfId="161" stopIfTrue="1">
      <formula>$BZ$43=""</formula>
    </cfRule>
  </conditionalFormatting>
  <conditionalFormatting sqref="DR15:DS16">
    <cfRule type="expression" priority="23" dxfId="161" stopIfTrue="1">
      <formula>$CK$15=""</formula>
    </cfRule>
  </conditionalFormatting>
  <conditionalFormatting sqref="DS18">
    <cfRule type="expression" priority="24" dxfId="161" stopIfTrue="1">
      <formula>$CL$18=""</formula>
    </cfRule>
  </conditionalFormatting>
  <conditionalFormatting sqref="EA18">
    <cfRule type="expression" priority="25" dxfId="161" stopIfTrue="1">
      <formula>$CT$18=""</formula>
    </cfRule>
  </conditionalFormatting>
  <conditionalFormatting sqref="DR50:DS51">
    <cfRule type="expression" priority="26" dxfId="161" stopIfTrue="1">
      <formula>$CK$50=""</formula>
    </cfRule>
  </conditionalFormatting>
  <conditionalFormatting sqref="DS53">
    <cfRule type="expression" priority="27" dxfId="161" stopIfTrue="1">
      <formula>$CL$53=""</formula>
    </cfRule>
  </conditionalFormatting>
  <conditionalFormatting sqref="EA53">
    <cfRule type="expression" priority="28" dxfId="161" stopIfTrue="1">
      <formula>$CT$53=""</formula>
    </cfRule>
  </conditionalFormatting>
  <conditionalFormatting sqref="DR57:DS58">
    <cfRule type="expression" priority="29" dxfId="161" stopIfTrue="1">
      <formula>$CK$57=""</formula>
    </cfRule>
  </conditionalFormatting>
  <conditionalFormatting sqref="DS60">
    <cfRule type="expression" priority="30" dxfId="161" stopIfTrue="1">
      <formula>$CL$60=""</formula>
    </cfRule>
  </conditionalFormatting>
  <conditionalFormatting sqref="EA60">
    <cfRule type="expression" priority="31" dxfId="161" stopIfTrue="1">
      <formula>$CT$60=""</formula>
    </cfRule>
  </conditionalFormatting>
  <conditionalFormatting sqref="EA25">
    <cfRule type="expression" priority="32" dxfId="161" stopIfTrue="1">
      <formula>$CT$25=""</formula>
    </cfRule>
  </conditionalFormatting>
  <conditionalFormatting sqref="DS25">
    <cfRule type="expression" priority="33" dxfId="161" stopIfTrue="1">
      <formula>$CL$25=""</formula>
    </cfRule>
  </conditionalFormatting>
  <conditionalFormatting sqref="DS32">
    <cfRule type="expression" priority="34" dxfId="161" stopIfTrue="1">
      <formula>$CL$32=""</formula>
    </cfRule>
  </conditionalFormatting>
  <conditionalFormatting sqref="EA32">
    <cfRule type="expression" priority="35" dxfId="161" stopIfTrue="1">
      <formula>$CT$32=""</formula>
    </cfRule>
  </conditionalFormatting>
  <conditionalFormatting sqref="EA39">
    <cfRule type="expression" priority="36" dxfId="161" stopIfTrue="1">
      <formula>$CT$39=""</formula>
    </cfRule>
  </conditionalFormatting>
  <conditionalFormatting sqref="DS39">
    <cfRule type="expression" priority="37" dxfId="161" stopIfTrue="1">
      <formula>$CL$39=""</formula>
    </cfRule>
  </conditionalFormatting>
  <conditionalFormatting sqref="DS46">
    <cfRule type="expression" priority="38" dxfId="161" stopIfTrue="1">
      <formula>$CL$46=""</formula>
    </cfRule>
  </conditionalFormatting>
  <conditionalFormatting sqref="EA46">
    <cfRule type="expression" priority="39" dxfId="161" stopIfTrue="1">
      <formula>$CT$46=""</formula>
    </cfRule>
  </conditionalFormatting>
  <conditionalFormatting sqref="CV64:CW65">
    <cfRule type="expression" priority="16" dxfId="161" stopIfTrue="1">
      <formula>$CK$57=""</formula>
    </cfRule>
  </conditionalFormatting>
  <conditionalFormatting sqref="CW67">
    <cfRule type="expression" priority="17" dxfId="161" stopIfTrue="1">
      <formula>$CL$60=""</formula>
    </cfRule>
  </conditionalFormatting>
  <conditionalFormatting sqref="DE67">
    <cfRule type="expression" priority="18" dxfId="161" stopIfTrue="1">
      <formula>$CT$60=""</formula>
    </cfRule>
  </conditionalFormatting>
  <conditionalFormatting sqref="DG64:DH65">
    <cfRule type="expression" priority="13" dxfId="161" stopIfTrue="1">
      <formula>$CK$57=""</formula>
    </cfRule>
  </conditionalFormatting>
  <conditionalFormatting sqref="DH67">
    <cfRule type="expression" priority="14" dxfId="161" stopIfTrue="1">
      <formula>$CL$60=""</formula>
    </cfRule>
  </conditionalFormatting>
  <conditionalFormatting sqref="DP67">
    <cfRule type="expression" priority="15" dxfId="161" stopIfTrue="1">
      <formula>$CT$60=""</formula>
    </cfRule>
  </conditionalFormatting>
  <conditionalFormatting sqref="DR64:DS65">
    <cfRule type="expression" priority="10" dxfId="161" stopIfTrue="1">
      <formula>$CK$57=""</formula>
    </cfRule>
  </conditionalFormatting>
  <conditionalFormatting sqref="DS67">
    <cfRule type="expression" priority="11" dxfId="161" stopIfTrue="1">
      <formula>$CL$60=""</formula>
    </cfRule>
  </conditionalFormatting>
  <conditionalFormatting sqref="EA67">
    <cfRule type="expression" priority="12" dxfId="161" stopIfTrue="1">
      <formula>$CT$60=""</formula>
    </cfRule>
  </conditionalFormatting>
  <conditionalFormatting sqref="DG71:DH72">
    <cfRule type="expression" priority="7" dxfId="161" stopIfTrue="1">
      <formula>$CK$57=""</formula>
    </cfRule>
  </conditionalFormatting>
  <conditionalFormatting sqref="DH74">
    <cfRule type="expression" priority="8" dxfId="161" stopIfTrue="1">
      <formula>$CL$60=""</formula>
    </cfRule>
  </conditionalFormatting>
  <conditionalFormatting sqref="DP74">
    <cfRule type="expression" priority="9" dxfId="161" stopIfTrue="1">
      <formula>$CT$60=""</formula>
    </cfRule>
  </conditionalFormatting>
  <conditionalFormatting sqref="DR71:DS72">
    <cfRule type="expression" priority="4" dxfId="161" stopIfTrue="1">
      <formula>$CK$57=""</formula>
    </cfRule>
  </conditionalFormatting>
  <conditionalFormatting sqref="DS74">
    <cfRule type="expression" priority="5" dxfId="161" stopIfTrue="1">
      <formula>$CL$60=""</formula>
    </cfRule>
  </conditionalFormatting>
  <conditionalFormatting sqref="EA74">
    <cfRule type="expression" priority="6" dxfId="161" stopIfTrue="1">
      <formula>$CT$60=""</formula>
    </cfRule>
  </conditionalFormatting>
  <conditionalFormatting sqref="DR78:DS79">
    <cfRule type="expression" priority="1" dxfId="161" stopIfTrue="1">
      <formula>$CK$57=""</formula>
    </cfRule>
  </conditionalFormatting>
  <conditionalFormatting sqref="DS81">
    <cfRule type="expression" priority="2" dxfId="161" stopIfTrue="1">
      <formula>$CL$60=""</formula>
    </cfRule>
  </conditionalFormatting>
  <conditionalFormatting sqref="EA81">
    <cfRule type="expression" priority="3" dxfId="161" stopIfTrue="1">
      <formula>$CT$60=""</formula>
    </cfRule>
  </conditionalFormatting>
  <printOptions/>
  <pageMargins left="0.2755905511811024" right="0" top="0.31496062992125984" bottom="0.2755905511811024" header="0.5118110236220472" footer="0.35433070866141736"/>
  <pageSetup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造幣局広島支局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utikata</cp:lastModifiedBy>
  <cp:lastPrinted>2018-01-14T02:03:23Z</cp:lastPrinted>
  <dcterms:created xsi:type="dcterms:W3CDTF">2004-07-06T05:59:10Z</dcterms:created>
  <dcterms:modified xsi:type="dcterms:W3CDTF">2018-02-14T23:45:43Z</dcterms:modified>
  <cp:category/>
  <cp:version/>
  <cp:contentType/>
  <cp:contentStatus/>
</cp:coreProperties>
</file>